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023\Desktop\Конструктор\Меню\Новая папка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I593" i="1" s="1"/>
  <c r="H559" i="1"/>
  <c r="G559" i="1"/>
  <c r="G593" i="1" s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H517" i="1"/>
  <c r="H551" i="1" s="1"/>
  <c r="G517" i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I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G551" i="1" l="1"/>
  <c r="I551" i="1"/>
  <c r="F593" i="1"/>
  <c r="H593" i="1"/>
  <c r="J593" i="1"/>
  <c r="G341" i="1"/>
  <c r="I341" i="1"/>
  <c r="I425" i="1"/>
  <c r="H425" i="1"/>
  <c r="J425" i="1"/>
  <c r="G425" i="1"/>
  <c r="F425" i="1"/>
  <c r="H467" i="1"/>
  <c r="G467" i="1"/>
  <c r="J467" i="1"/>
  <c r="I467" i="1"/>
  <c r="F467" i="1"/>
  <c r="I509" i="1"/>
  <c r="H509" i="1"/>
  <c r="J509" i="1"/>
  <c r="G509" i="1"/>
  <c r="F509" i="1"/>
  <c r="H383" i="1"/>
  <c r="F383" i="1"/>
  <c r="I383" i="1"/>
  <c r="G383" i="1"/>
  <c r="J383" i="1"/>
  <c r="J341" i="1"/>
  <c r="H341" i="1"/>
  <c r="F341" i="1"/>
  <c r="I299" i="1"/>
  <c r="G299" i="1"/>
  <c r="J299" i="1"/>
  <c r="H299" i="1"/>
  <c r="F299" i="1"/>
  <c r="H257" i="1"/>
  <c r="I257" i="1"/>
  <c r="J257" i="1"/>
  <c r="G257" i="1"/>
  <c r="F257" i="1"/>
  <c r="H215" i="1"/>
  <c r="F215" i="1"/>
  <c r="I215" i="1"/>
  <c r="G215" i="1"/>
  <c r="J215" i="1"/>
  <c r="G173" i="1"/>
  <c r="I173" i="1"/>
  <c r="J173" i="1"/>
  <c r="H173" i="1"/>
  <c r="F173" i="1"/>
  <c r="I131" i="1"/>
  <c r="J131" i="1"/>
  <c r="F131" i="1"/>
  <c r="H131" i="1"/>
  <c r="G131" i="1"/>
  <c r="G89" i="1"/>
  <c r="J89" i="1"/>
  <c r="I89" i="1"/>
  <c r="H89" i="1"/>
  <c r="F89" i="1"/>
  <c r="J47" i="1"/>
  <c r="I47" i="1"/>
  <c r="H47" i="1"/>
  <c r="F47" i="1"/>
  <c r="G47" i="1"/>
  <c r="G594" i="1" l="1"/>
  <c r="F594" i="1"/>
  <c r="H594" i="1"/>
  <c r="J594" i="1"/>
  <c r="I594" i="1"/>
  <c r="L368" i="1"/>
  <c r="L363" i="1"/>
  <c r="L563" i="1"/>
  <c r="L593" i="1"/>
  <c r="L536" i="1"/>
  <c r="L531" i="1"/>
  <c r="L200" i="1"/>
  <c r="L195" i="1"/>
  <c r="L173" i="1"/>
  <c r="L143" i="1"/>
  <c r="L494" i="1"/>
  <c r="L489" i="1"/>
  <c r="L153" i="1"/>
  <c r="L158" i="1"/>
  <c r="L269" i="1"/>
  <c r="L299" i="1"/>
  <c r="L111" i="1"/>
  <c r="L116" i="1"/>
  <c r="L257" i="1"/>
  <c r="L227" i="1"/>
  <c r="L425" i="1"/>
  <c r="L395" i="1"/>
  <c r="L242" i="1"/>
  <c r="L237" i="1"/>
  <c r="L521" i="1"/>
  <c r="L551" i="1"/>
  <c r="L284" i="1"/>
  <c r="L279" i="1"/>
  <c r="L326" i="1"/>
  <c r="L321" i="1"/>
  <c r="L341" i="1"/>
  <c r="L311" i="1"/>
  <c r="L32" i="1"/>
  <c r="L27" i="1"/>
  <c r="L452" i="1"/>
  <c r="L447" i="1"/>
  <c r="L74" i="1"/>
  <c r="L69" i="1"/>
  <c r="L383" i="1"/>
  <c r="L353" i="1"/>
  <c r="L509" i="1"/>
  <c r="L479" i="1"/>
  <c r="L467" i="1"/>
  <c r="L437" i="1"/>
  <c r="L573" i="1"/>
  <c r="L578" i="1"/>
  <c r="L215" i="1"/>
  <c r="L185" i="1"/>
  <c r="L101" i="1"/>
  <c r="L131" i="1"/>
  <c r="L405" i="1"/>
  <c r="L410" i="1"/>
  <c r="L89" i="1"/>
  <c r="L59" i="1"/>
  <c r="L81" i="1"/>
  <c r="L543" i="1"/>
  <c r="L382" i="1"/>
  <c r="L501" i="1"/>
  <c r="L165" i="1"/>
  <c r="L88" i="1"/>
  <c r="L459" i="1"/>
  <c r="L417" i="1"/>
  <c r="L508" i="1"/>
  <c r="L123" i="1"/>
  <c r="L207" i="1"/>
  <c r="L298" i="1"/>
  <c r="L592" i="1"/>
  <c r="L585" i="1"/>
  <c r="L39" i="1"/>
  <c r="L46" i="1"/>
  <c r="L172" i="1"/>
  <c r="L291" i="1"/>
  <c r="L424" i="1"/>
  <c r="L466" i="1"/>
  <c r="L333" i="1"/>
  <c r="L340" i="1"/>
  <c r="L214" i="1"/>
  <c r="L17" i="1"/>
  <c r="L47" i="1"/>
  <c r="L594" i="1"/>
  <c r="L256" i="1"/>
  <c r="L375" i="1"/>
  <c r="L130" i="1"/>
  <c r="L550" i="1"/>
  <c r="L249" i="1"/>
</calcChain>
</file>

<file path=xl/sharedStrings.xml><?xml version="1.0" encoding="utf-8"?>
<sst xmlns="http://schemas.openxmlformats.org/spreadsheetml/2006/main" count="883" uniqueCount="224">
  <si>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</si>
  <si>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</si>
  <si>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</si>
  <si>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</si>
  <si>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</si>
  <si>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</si>
  <si>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</si>
  <si>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</si>
  <si>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</si>
  <si>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</si>
  <si>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</si>
  <si>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</si>
  <si>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</si>
  <si>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</si>
  <si>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</si>
  <si>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</si>
  <si>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</si>
  <si>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</si>
  <si>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</si>
  <si>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</si>
  <si>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</si>
  <si>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</si>
  <si>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</si>
  <si>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</si>
  <si>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</si>
  <si>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</si>
  <si>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</si>
  <si>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</si>
  <si>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</si>
  <si>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</si>
  <si>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</si>
  <si>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</si>
  <si>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</si>
  <si>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</si>
  <si>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</si>
  <si>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</si>
  <si>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</si>
  <si>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</si>
  <si>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</si>
  <si>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</si>
  <si>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</si>
  <si>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</si>
  <si>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</si>
  <si>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</si>
  <si>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манная молочная каша</t>
  </si>
  <si>
    <t>54-27к</t>
  </si>
  <si>
    <t>кофейный напиток с молоком</t>
  </si>
  <si>
    <t>54-23гн</t>
  </si>
  <si>
    <t>пр</t>
  </si>
  <si>
    <t xml:space="preserve">хлеб </t>
  </si>
  <si>
    <t>сок</t>
  </si>
  <si>
    <t>салат из зеленого горошка</t>
  </si>
  <si>
    <t>54-20з</t>
  </si>
  <si>
    <t>щи из свежей капусты со сметаной</t>
  </si>
  <si>
    <t>54-1с</t>
  </si>
  <si>
    <t>тефтели из говядины с рисом</t>
  </si>
  <si>
    <t>54-16м</t>
  </si>
  <si>
    <t>макароны отварные</t>
  </si>
  <si>
    <t>54-1г</t>
  </si>
  <si>
    <t>компот из смеси сухофруктов</t>
  </si>
  <si>
    <t>54-1хн</t>
  </si>
  <si>
    <t>пшеничный</t>
  </si>
  <si>
    <t>украинский</t>
  </si>
  <si>
    <t>пряник</t>
  </si>
  <si>
    <t>молоко</t>
  </si>
  <si>
    <t>чай с сахором</t>
  </si>
  <si>
    <t>икра кабачковая</t>
  </si>
  <si>
    <t>рисовая молочная каша</t>
  </si>
  <si>
    <t>какао с молоком</t>
  </si>
  <si>
    <t>яблоко</t>
  </si>
  <si>
    <t>огурец в нарезке</t>
  </si>
  <si>
    <t>гороховый суп</t>
  </si>
  <si>
    <t>картофельное пюре</t>
  </si>
  <si>
    <t>компот из клюквы</t>
  </si>
  <si>
    <t>54-25 1к</t>
  </si>
  <si>
    <t>54-21гн</t>
  </si>
  <si>
    <t xml:space="preserve">бутерброд с маслом </t>
  </si>
  <si>
    <t>сыр в нарезке</t>
  </si>
  <si>
    <t>54-1з</t>
  </si>
  <si>
    <t>54-2з</t>
  </si>
  <si>
    <t>54-25с</t>
  </si>
  <si>
    <t>54-4м</t>
  </si>
  <si>
    <t>54-11г</t>
  </si>
  <si>
    <t>54-12хн</t>
  </si>
  <si>
    <t xml:space="preserve">пшеничный </t>
  </si>
  <si>
    <t>печенье</t>
  </si>
  <si>
    <t>снежок</t>
  </si>
  <si>
    <t>морковная запеканка</t>
  </si>
  <si>
    <t>153 с.167</t>
  </si>
  <si>
    <t>чай с молоком</t>
  </si>
  <si>
    <t>запеканка из творога</t>
  </si>
  <si>
    <t>54-1т</t>
  </si>
  <si>
    <t>чай с лимоном</t>
  </si>
  <si>
    <t>54-3гн</t>
  </si>
  <si>
    <t>помидор в нарезке</t>
  </si>
  <si>
    <t>54-3з</t>
  </si>
  <si>
    <t>суп картофельный с макаронными изделиями</t>
  </si>
  <si>
    <t>54-24с</t>
  </si>
  <si>
    <t>курица отварная</t>
  </si>
  <si>
    <t>54-21м</t>
  </si>
  <si>
    <t>каша гречневая рассыпчатая</t>
  </si>
  <si>
    <t>54-4г</t>
  </si>
  <si>
    <t>компот из смородины</t>
  </si>
  <si>
    <t>54-7хн</t>
  </si>
  <si>
    <t>вафли</t>
  </si>
  <si>
    <t>кефир</t>
  </si>
  <si>
    <t>манные биточки со сгущенкой</t>
  </si>
  <si>
    <t>199 с 207</t>
  </si>
  <si>
    <t>каша вязкая молочная пшенная</t>
  </si>
  <si>
    <t>54-24к</t>
  </si>
  <si>
    <t>бутерброд с маслом</t>
  </si>
  <si>
    <t>перец болгарский в нарезке</t>
  </si>
  <si>
    <t>54-4з</t>
  </si>
  <si>
    <t>свекольник со сметаной</t>
  </si>
  <si>
    <t>54-18с</t>
  </si>
  <si>
    <t>котлета рыбная(горбуша)</t>
  </si>
  <si>
    <t>54-2р</t>
  </si>
  <si>
    <t>каша перловая рассыпчатая</t>
  </si>
  <si>
    <t>54-5г</t>
  </si>
  <si>
    <t>компот из кураги</t>
  </si>
  <si>
    <t>54-2хн</t>
  </si>
  <si>
    <t>российская булочка</t>
  </si>
  <si>
    <t>варенец</t>
  </si>
  <si>
    <t>суп молочный с вермишелью</t>
  </si>
  <si>
    <t>393 с 312</t>
  </si>
  <si>
    <t>120с 131</t>
  </si>
  <si>
    <t>омлет</t>
  </si>
  <si>
    <t>54-1о</t>
  </si>
  <si>
    <t>54-23н</t>
  </si>
  <si>
    <t>54-24з</t>
  </si>
  <si>
    <t>суп из овощей</t>
  </si>
  <si>
    <t>54-17с</t>
  </si>
  <si>
    <t>оладьи из печени по -кунцевски</t>
  </si>
  <si>
    <t>54-19м</t>
  </si>
  <si>
    <t>рис отварной</t>
  </si>
  <si>
    <t>54-26г</t>
  </si>
  <si>
    <t>компот из чернослива</t>
  </si>
  <si>
    <t>54-3хн</t>
  </si>
  <si>
    <t>385 с 273</t>
  </si>
  <si>
    <t>тушеная капуста с маслом</t>
  </si>
  <si>
    <t>овсянная молочная каша</t>
  </si>
  <si>
    <t>54-13к</t>
  </si>
  <si>
    <t>салат из отварной свеклы</t>
  </si>
  <si>
    <t>54-13з</t>
  </si>
  <si>
    <t>рассольник домашний</t>
  </si>
  <si>
    <t>54-4с</t>
  </si>
  <si>
    <t>плов с отварной говядиной</t>
  </si>
  <si>
    <t>54-11м</t>
  </si>
  <si>
    <t>овощное рагу с маслом</t>
  </si>
  <si>
    <t>315 с 244</t>
  </si>
  <si>
    <t>378 с 270</t>
  </si>
  <si>
    <t>каша жидкая молочная кукурузная</t>
  </si>
  <si>
    <t>54-1к</t>
  </si>
  <si>
    <t>пр.53-19з</t>
  </si>
  <si>
    <t>пр,53-19з</t>
  </si>
  <si>
    <t>борщ с капустой и картофелем со сметаной</t>
  </si>
  <si>
    <t>54-2с</t>
  </si>
  <si>
    <t>котлета из говядины</t>
  </si>
  <si>
    <t>376 с 270</t>
  </si>
  <si>
    <t>омлет натуральный</t>
  </si>
  <si>
    <t>суп крестьянский с крупой</t>
  </si>
  <si>
    <t>54-10с</t>
  </si>
  <si>
    <t>котлета из курицы</t>
  </si>
  <si>
    <t>54-5м</t>
  </si>
  <si>
    <t>картофель отварной в молоке</t>
  </si>
  <si>
    <t>54-10г</t>
  </si>
  <si>
    <t>54-1н</t>
  </si>
  <si>
    <t>с77,2012</t>
  </si>
  <si>
    <t>суп фасолевый</t>
  </si>
  <si>
    <t>54-9с</t>
  </si>
  <si>
    <t>рыба тушеная в томате с овощами</t>
  </si>
  <si>
    <t>54-10р</t>
  </si>
  <si>
    <t>каша перловая расыпчатая</t>
  </si>
  <si>
    <t>ватрушка с джемом</t>
  </si>
  <si>
    <t>молочный суп с вермишелью</t>
  </si>
  <si>
    <t>каша вязкая молочная ячневая</t>
  </si>
  <si>
    <t>54-21к</t>
  </si>
  <si>
    <t>чай с лимоном и сахором</t>
  </si>
  <si>
    <t>кукуруза сазарная</t>
  </si>
  <si>
    <t>54-21з</t>
  </si>
  <si>
    <t>рассольник Ленинградский</t>
  </si>
  <si>
    <t>54-3с</t>
  </si>
  <si>
    <t>бестроганов из отварной говядины</t>
  </si>
  <si>
    <t>54-1м</t>
  </si>
  <si>
    <t xml:space="preserve">вафли </t>
  </si>
  <si>
    <t>тушеный картофель с луком</t>
  </si>
  <si>
    <t>151с166</t>
  </si>
  <si>
    <t>376с 270</t>
  </si>
  <si>
    <t>каша взякая молочная пшеничная</t>
  </si>
  <si>
    <t>410с 287</t>
  </si>
  <si>
    <t>120с131</t>
  </si>
  <si>
    <t>плов скурагой</t>
  </si>
  <si>
    <t>385с 273</t>
  </si>
  <si>
    <t xml:space="preserve">кофейный напиток </t>
  </si>
  <si>
    <t>каша гречневая расыпчатая</t>
  </si>
  <si>
    <t>206 с182</t>
  </si>
  <si>
    <t>запеченые макароны с яйцом</t>
  </si>
  <si>
    <t>соус белый</t>
  </si>
  <si>
    <t>соус сметанный</t>
  </si>
  <si>
    <t xml:space="preserve">котлета из говядины </t>
  </si>
  <si>
    <t>пудинг из творога с молоком сгущенным</t>
  </si>
  <si>
    <t>222, с 189</t>
  </si>
  <si>
    <t>соус молочный натуральный</t>
  </si>
  <si>
    <t>54-5соус</t>
  </si>
  <si>
    <t>сельдь с луком</t>
  </si>
  <si>
    <t>76, с 110</t>
  </si>
  <si>
    <t>3-7 лет</t>
  </si>
  <si>
    <t>410,с 287</t>
  </si>
  <si>
    <t>54-19г</t>
  </si>
  <si>
    <t>салат из кукурузы</t>
  </si>
  <si>
    <t>банан</t>
  </si>
  <si>
    <t>джем</t>
  </si>
  <si>
    <t>чай</t>
  </si>
  <si>
    <t>54-45гн</t>
  </si>
  <si>
    <t>персиковый</t>
  </si>
  <si>
    <t xml:space="preserve">закуска </t>
  </si>
  <si>
    <t>зеленый горошек</t>
  </si>
  <si>
    <t>сладкое</t>
  </si>
  <si>
    <t>54-15к</t>
  </si>
  <si>
    <t>сок персиковый</t>
  </si>
  <si>
    <t>чай с сахаром</t>
  </si>
  <si>
    <t>МБОУ С(К)НШ № 60</t>
  </si>
  <si>
    <t>Директор</t>
  </si>
  <si>
    <t>Цыбаева Л.А.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</si>
</sst>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497" sqref="N49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221</v>
      </c>
      <c r="D1" s="61"/>
      <c r="E1" s="61"/>
      <c r="F1" s="13" t="s">
        <v>15</v>
      </c>
      <c r="G1" s="2" t="s">
        <v>16</v>
      </c>
      <c r="H1" s="62" t="s">
        <v>222</v>
      </c>
      <c r="I1" s="62"/>
      <c r="J1" s="62"/>
      <c r="K1" s="62"/>
    </row>
    <row r="2" spans="1:12" ht="18" x14ac:dyDescent="0.2">
      <c r="A2" s="43" t="s">
        <v>6</v>
      </c>
      <c r="C2" s="2"/>
      <c r="G2" s="2" t="s">
        <v>17</v>
      </c>
      <c r="H2" s="62" t="s">
        <v>223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46" t="s">
        <v>206</v>
      </c>
      <c r="G3" s="2" t="s">
        <v>18</v>
      </c>
      <c r="H3" s="55">
        <v>1</v>
      </c>
      <c r="I3" s="55">
        <v>4</v>
      </c>
      <c r="J3" s="56">
        <v>2024</v>
      </c>
      <c r="K3" s="1"/>
    </row>
    <row r="4" spans="1:12" x14ac:dyDescent="0.2">
      <c r="C4" s="2"/>
      <c r="D4" s="4"/>
      <c r="H4" s="57" t="s">
        <v>41</v>
      </c>
      <c r="I4" s="57" t="s">
        <v>42</v>
      </c>
      <c r="J4" s="57" t="s">
        <v>43</v>
      </c>
    </row>
    <row r="5" spans="1:12" ht="33.75" x14ac:dyDescent="0.2">
      <c r="A5" s="53" t="s">
        <v>13</v>
      </c>
      <c r="B5" s="54" t="s">
        <v>14</v>
      </c>
      <c r="C5" s="44" t="s">
        <v>0</v>
      </c>
      <c r="D5" s="44" t="s">
        <v>12</v>
      </c>
      <c r="E5" s="44" t="s">
        <v>11</v>
      </c>
      <c r="F5" s="44" t="s">
        <v>39</v>
      </c>
      <c r="G5" s="44" t="s">
        <v>1</v>
      </c>
      <c r="H5" s="44" t="s">
        <v>2</v>
      </c>
      <c r="I5" s="44" t="s">
        <v>3</v>
      </c>
      <c r="J5" s="44" t="s">
        <v>9</v>
      </c>
      <c r="K5" s="45" t="s">
        <v>10</v>
      </c>
      <c r="L5" s="44" t="s">
        <v>40</v>
      </c>
    </row>
    <row r="6" spans="1:12" ht="15" x14ac:dyDescent="0.25">
      <c r="A6" s="22">
        <v>1</v>
      </c>
      <c r="B6" s="23">
        <v>1</v>
      </c>
      <c r="C6" s="24" t="s">
        <v>19</v>
      </c>
      <c r="D6" s="5" t="s">
        <v>20</v>
      </c>
      <c r="E6" s="47" t="s">
        <v>44</v>
      </c>
      <c r="F6" s="48">
        <v>200</v>
      </c>
      <c r="G6" s="48">
        <v>5.35</v>
      </c>
      <c r="H6" s="48">
        <v>5.74</v>
      </c>
      <c r="I6" s="48">
        <v>25.29</v>
      </c>
      <c r="J6" s="48">
        <v>174.3</v>
      </c>
      <c r="K6" s="49" t="s">
        <v>45</v>
      </c>
      <c r="L6" s="48">
        <v>14.96</v>
      </c>
    </row>
    <row r="7" spans="1:12" ht="15" x14ac:dyDescent="0.2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 x14ac:dyDescent="0.25">
      <c r="A8" s="25"/>
      <c r="B8" s="16"/>
      <c r="C8" s="11"/>
      <c r="D8" s="7" t="s">
        <v>21</v>
      </c>
      <c r="E8" s="50" t="s">
        <v>46</v>
      </c>
      <c r="F8" s="51">
        <v>200</v>
      </c>
      <c r="G8" s="51">
        <v>3.87</v>
      </c>
      <c r="H8" s="51">
        <v>2.86</v>
      </c>
      <c r="I8" s="51">
        <v>11.19</v>
      </c>
      <c r="J8" s="51">
        <v>86</v>
      </c>
      <c r="K8" s="52" t="s">
        <v>47</v>
      </c>
      <c r="L8" s="51">
        <v>10.09</v>
      </c>
    </row>
    <row r="9" spans="1:12" ht="15" x14ac:dyDescent="0.25">
      <c r="A9" s="25"/>
      <c r="B9" s="16"/>
      <c r="C9" s="11"/>
      <c r="D9" s="7" t="s">
        <v>22</v>
      </c>
      <c r="E9" s="50" t="s">
        <v>110</v>
      </c>
      <c r="F9" s="51">
        <v>35</v>
      </c>
      <c r="G9" s="51">
        <v>2.3199999999999998</v>
      </c>
      <c r="H9" s="51">
        <v>3.86</v>
      </c>
      <c r="I9" s="51">
        <v>14.83</v>
      </c>
      <c r="J9" s="51">
        <v>103.3</v>
      </c>
      <c r="K9" s="52" t="s">
        <v>153</v>
      </c>
      <c r="L9" s="51">
        <v>5.87</v>
      </c>
    </row>
    <row r="10" spans="1:12" ht="15" x14ac:dyDescent="0.25">
      <c r="A10" s="25"/>
      <c r="B10" s="16"/>
      <c r="C10" s="11"/>
      <c r="D10" s="7" t="s">
        <v>23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 t="s">
        <v>49</v>
      </c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38</v>
      </c>
      <c r="E13" s="9"/>
      <c r="F13" s="21">
        <f>SUM(F6:F12)</f>
        <v>435</v>
      </c>
      <c r="G13" s="21">
        <f t="shared" ref="G13:J13" si="0">SUM(G6:G12)</f>
        <v>11.54</v>
      </c>
      <c r="H13" s="21">
        <f t="shared" si="0"/>
        <v>12.459999999999999</v>
      </c>
      <c r="I13" s="21">
        <f t="shared" si="0"/>
        <v>51.309999999999995</v>
      </c>
      <c r="J13" s="21">
        <f t="shared" si="0"/>
        <v>363.6</v>
      </c>
      <c r="K13" s="27"/>
      <c r="L13" s="21">
        <f t="shared" ref="L13" si="1">SUM(L6:L12)</f>
        <v>30.92</v>
      </c>
    </row>
    <row r="14" spans="1:12" ht="15" x14ac:dyDescent="0.25">
      <c r="A14" s="28">
        <f>A6</f>
        <v>1</v>
      </c>
      <c r="B14" s="14">
        <f>B6</f>
        <v>1</v>
      </c>
      <c r="C14" s="10" t="s">
        <v>24</v>
      </c>
      <c r="D14" s="12" t="s">
        <v>23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 t="s">
        <v>30</v>
      </c>
      <c r="E15" s="50" t="s">
        <v>50</v>
      </c>
      <c r="F15" s="51">
        <v>100</v>
      </c>
      <c r="G15" s="51">
        <v>0.5</v>
      </c>
      <c r="H15" s="51">
        <v>0.1</v>
      </c>
      <c r="I15" s="51">
        <v>10.1</v>
      </c>
      <c r="J15" s="51">
        <v>43.3</v>
      </c>
      <c r="K15" s="52" t="s">
        <v>48</v>
      </c>
      <c r="L15" s="51">
        <v>9.9</v>
      </c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38</v>
      </c>
      <c r="E17" s="9"/>
      <c r="F17" s="21">
        <f>SUM(F14:F16)</f>
        <v>100</v>
      </c>
      <c r="G17" s="21">
        <f t="shared" ref="G17:J17" si="2">SUM(G14:G16)</f>
        <v>0.5</v>
      </c>
      <c r="H17" s="21">
        <f t="shared" si="2"/>
        <v>0.1</v>
      </c>
      <c r="I17" s="21">
        <f t="shared" si="2"/>
        <v>10.1</v>
      </c>
      <c r="J17" s="21">
        <f t="shared" si="2"/>
        <v>43.3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25</v>
      </c>
      <c r="D18" s="7" t="s">
        <v>26</v>
      </c>
      <c r="E18" s="50" t="s">
        <v>51</v>
      </c>
      <c r="F18" s="51">
        <v>60</v>
      </c>
      <c r="G18" s="51">
        <v>1.75</v>
      </c>
      <c r="H18" s="51">
        <v>0.11</v>
      </c>
      <c r="I18" s="51">
        <v>3.55</v>
      </c>
      <c r="J18" s="51">
        <v>22.1</v>
      </c>
      <c r="K18" s="52" t="s">
        <v>52</v>
      </c>
      <c r="L18" s="51">
        <v>16.489999999999998</v>
      </c>
    </row>
    <row r="19" spans="1:12" ht="15" x14ac:dyDescent="0.25">
      <c r="A19" s="25"/>
      <c r="B19" s="16"/>
      <c r="C19" s="11"/>
      <c r="D19" s="7" t="s">
        <v>27</v>
      </c>
      <c r="E19" s="50" t="s">
        <v>53</v>
      </c>
      <c r="F19" s="51">
        <v>200</v>
      </c>
      <c r="G19" s="51">
        <v>4.66</v>
      </c>
      <c r="H19" s="51">
        <v>5.63</v>
      </c>
      <c r="I19" s="51">
        <v>5.73</v>
      </c>
      <c r="J19" s="51">
        <v>92.2</v>
      </c>
      <c r="K19" s="52" t="s">
        <v>54</v>
      </c>
      <c r="L19" s="51">
        <v>6.01</v>
      </c>
    </row>
    <row r="20" spans="1:12" ht="15" x14ac:dyDescent="0.25">
      <c r="A20" s="25"/>
      <c r="B20" s="16"/>
      <c r="C20" s="11"/>
      <c r="D20" s="7" t="s">
        <v>28</v>
      </c>
      <c r="E20" s="50" t="s">
        <v>55</v>
      </c>
      <c r="F20" s="51">
        <v>80</v>
      </c>
      <c r="G20" s="51">
        <v>11.58</v>
      </c>
      <c r="H20" s="51">
        <v>11.7</v>
      </c>
      <c r="I20" s="51">
        <v>6.48</v>
      </c>
      <c r="J20" s="51">
        <v>177.5</v>
      </c>
      <c r="K20" s="52" t="s">
        <v>56</v>
      </c>
      <c r="L20" s="51">
        <v>46.3</v>
      </c>
    </row>
    <row r="21" spans="1:12" ht="15" x14ac:dyDescent="0.25">
      <c r="A21" s="25"/>
      <c r="B21" s="16"/>
      <c r="C21" s="11"/>
      <c r="D21" s="7" t="s">
        <v>29</v>
      </c>
      <c r="E21" s="50" t="s">
        <v>57</v>
      </c>
      <c r="F21" s="51">
        <v>150</v>
      </c>
      <c r="G21" s="51">
        <v>5.32</v>
      </c>
      <c r="H21" s="51">
        <v>4.92</v>
      </c>
      <c r="I21" s="51">
        <v>32.799999999999997</v>
      </c>
      <c r="J21" s="51">
        <v>196.8</v>
      </c>
      <c r="K21" s="52" t="s">
        <v>58</v>
      </c>
      <c r="L21" s="51">
        <v>6.64</v>
      </c>
    </row>
    <row r="22" spans="1:12" ht="15" x14ac:dyDescent="0.25">
      <c r="A22" s="25"/>
      <c r="B22" s="16"/>
      <c r="C22" s="11"/>
      <c r="D22" s="7" t="s">
        <v>30</v>
      </c>
      <c r="E22" s="50" t="s">
        <v>59</v>
      </c>
      <c r="F22" s="51">
        <v>200</v>
      </c>
      <c r="G22" s="51">
        <v>0.47</v>
      </c>
      <c r="H22" s="51">
        <v>0</v>
      </c>
      <c r="I22" s="51">
        <v>19.78</v>
      </c>
      <c r="J22" s="51">
        <v>81</v>
      </c>
      <c r="K22" s="52" t="s">
        <v>60</v>
      </c>
      <c r="L22" s="51">
        <v>3.86</v>
      </c>
    </row>
    <row r="23" spans="1:12" ht="15" x14ac:dyDescent="0.25">
      <c r="A23" s="25"/>
      <c r="B23" s="16"/>
      <c r="C23" s="11"/>
      <c r="D23" s="7" t="s">
        <v>31</v>
      </c>
      <c r="E23" s="50" t="s">
        <v>61</v>
      </c>
      <c r="F23" s="51">
        <v>25</v>
      </c>
      <c r="G23" s="51">
        <v>1.9</v>
      </c>
      <c r="H23" s="51">
        <v>0.2</v>
      </c>
      <c r="I23" s="51">
        <v>12.3</v>
      </c>
      <c r="J23" s="51">
        <v>58.6</v>
      </c>
      <c r="K23" s="52" t="s">
        <v>48</v>
      </c>
      <c r="L23" s="51">
        <v>1.46</v>
      </c>
    </row>
    <row r="24" spans="1:12" ht="15" x14ac:dyDescent="0.25">
      <c r="A24" s="25"/>
      <c r="B24" s="16"/>
      <c r="C24" s="11"/>
      <c r="D24" s="7" t="s">
        <v>32</v>
      </c>
      <c r="E24" s="50" t="s">
        <v>62</v>
      </c>
      <c r="F24" s="51">
        <v>30</v>
      </c>
      <c r="G24" s="51">
        <v>1.98</v>
      </c>
      <c r="H24" s="51">
        <v>0.36</v>
      </c>
      <c r="I24" s="51">
        <v>11.88</v>
      </c>
      <c r="J24" s="51">
        <v>58.7</v>
      </c>
      <c r="K24" s="52" t="s">
        <v>48</v>
      </c>
      <c r="L24" s="51">
        <v>1.73</v>
      </c>
    </row>
    <row r="25" spans="1:12" ht="15" x14ac:dyDescent="0.25">
      <c r="A25" s="25"/>
      <c r="B25" s="16"/>
      <c r="C25" s="11"/>
      <c r="D25" s="6"/>
      <c r="E25" s="50" t="s">
        <v>197</v>
      </c>
      <c r="F25" s="51">
        <v>20</v>
      </c>
      <c r="G25" s="51">
        <v>0.55000000000000004</v>
      </c>
      <c r="H25" s="51">
        <v>0.76</v>
      </c>
      <c r="I25" s="51">
        <v>0.87</v>
      </c>
      <c r="J25" s="51">
        <v>12.6</v>
      </c>
      <c r="K25" s="52" t="s">
        <v>156</v>
      </c>
      <c r="L25" s="51">
        <v>0.97</v>
      </c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38</v>
      </c>
      <c r="E27" s="9"/>
      <c r="F27" s="21">
        <f>SUM(F18:F26)</f>
        <v>765</v>
      </c>
      <c r="G27" s="21">
        <f t="shared" ref="G27:J27" si="3">SUM(G18:G26)</f>
        <v>28.21</v>
      </c>
      <c r="H27" s="21">
        <f t="shared" si="3"/>
        <v>23.68</v>
      </c>
      <c r="I27" s="21">
        <f t="shared" si="3"/>
        <v>93.39</v>
      </c>
      <c r="J27" s="21">
        <f t="shared" si="3"/>
        <v>699.50000000000011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33</v>
      </c>
      <c r="D28" s="12" t="s">
        <v>34</v>
      </c>
      <c r="E28" s="50" t="s">
        <v>63</v>
      </c>
      <c r="F28" s="51">
        <v>50</v>
      </c>
      <c r="G28" s="51">
        <v>2.5</v>
      </c>
      <c r="H28" s="51">
        <v>1.1000000000000001</v>
      </c>
      <c r="I28" s="51">
        <v>15.3</v>
      </c>
      <c r="J28" s="51">
        <v>92</v>
      </c>
      <c r="K28" s="52" t="s">
        <v>48</v>
      </c>
      <c r="L28" s="51">
        <v>9.75</v>
      </c>
    </row>
    <row r="29" spans="1:12" ht="15" x14ac:dyDescent="0.25">
      <c r="A29" s="25"/>
      <c r="B29" s="16"/>
      <c r="C29" s="11"/>
      <c r="D29" s="12" t="s">
        <v>30</v>
      </c>
      <c r="E29" s="50" t="s">
        <v>64</v>
      </c>
      <c r="F29" s="51">
        <v>200</v>
      </c>
      <c r="G29" s="51">
        <v>5.8</v>
      </c>
      <c r="H29" s="51">
        <v>3</v>
      </c>
      <c r="I29" s="51">
        <v>9.6</v>
      </c>
      <c r="J29" s="51">
        <v>90</v>
      </c>
      <c r="K29" s="52">
        <v>965</v>
      </c>
      <c r="L29" s="51">
        <v>17</v>
      </c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38</v>
      </c>
      <c r="E32" s="9"/>
      <c r="F32" s="21">
        <f>SUM(F28:F31)</f>
        <v>250</v>
      </c>
      <c r="G32" s="21">
        <f t="shared" ref="G32:J32" si="4">SUM(G28:G31)</f>
        <v>8.3000000000000007</v>
      </c>
      <c r="H32" s="21">
        <f t="shared" si="4"/>
        <v>4.0999999999999996</v>
      </c>
      <c r="I32" s="21">
        <f t="shared" si="4"/>
        <v>24.9</v>
      </c>
      <c r="J32" s="21">
        <f t="shared" si="4"/>
        <v>182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35</v>
      </c>
      <c r="D33" s="7" t="s">
        <v>20</v>
      </c>
      <c r="E33" s="50" t="s">
        <v>148</v>
      </c>
      <c r="F33" s="51">
        <v>200</v>
      </c>
      <c r="G33" s="51">
        <v>11.3</v>
      </c>
      <c r="H33" s="51">
        <v>10.199999999999999</v>
      </c>
      <c r="I33" s="51">
        <v>21</v>
      </c>
      <c r="J33" s="51">
        <v>214</v>
      </c>
      <c r="K33" s="52" t="s">
        <v>149</v>
      </c>
      <c r="L33" s="51">
        <v>7.5</v>
      </c>
    </row>
    <row r="34" spans="1:12" ht="15" x14ac:dyDescent="0.25">
      <c r="A34" s="25"/>
      <c r="B34" s="16"/>
      <c r="C34" s="11"/>
      <c r="D34" s="7" t="s">
        <v>29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30</v>
      </c>
      <c r="E35" s="50" t="s">
        <v>65</v>
      </c>
      <c r="F35" s="51">
        <v>200</v>
      </c>
      <c r="G35" s="51">
        <v>0.16</v>
      </c>
      <c r="H35" s="51">
        <v>0</v>
      </c>
      <c r="I35" s="51">
        <v>14.9</v>
      </c>
      <c r="J35" s="51">
        <v>56.87</v>
      </c>
      <c r="K35" s="52" t="s">
        <v>187</v>
      </c>
      <c r="L35" s="51">
        <v>1.7</v>
      </c>
    </row>
    <row r="36" spans="1:12" ht="15" x14ac:dyDescent="0.25">
      <c r="A36" s="25"/>
      <c r="B36" s="16"/>
      <c r="C36" s="11"/>
      <c r="D36" s="7" t="s">
        <v>22</v>
      </c>
      <c r="E36" s="50" t="s">
        <v>61</v>
      </c>
      <c r="F36" s="51">
        <v>20</v>
      </c>
      <c r="G36" s="51">
        <v>1.52</v>
      </c>
      <c r="H36" s="51">
        <v>0.16</v>
      </c>
      <c r="I36" s="51">
        <v>9.84</v>
      </c>
      <c r="J36" s="51">
        <v>46.9</v>
      </c>
      <c r="K36" s="52" t="s">
        <v>48</v>
      </c>
      <c r="L36" s="51">
        <v>1.39</v>
      </c>
    </row>
    <row r="37" spans="1:12" ht="15" x14ac:dyDescent="0.25">
      <c r="A37" s="25"/>
      <c r="B37" s="16"/>
      <c r="C37" s="11"/>
      <c r="D37" s="6" t="s">
        <v>26</v>
      </c>
      <c r="E37" s="50" t="s">
        <v>209</v>
      </c>
      <c r="F37" s="51">
        <v>30</v>
      </c>
      <c r="G37" s="51">
        <v>0.62</v>
      </c>
      <c r="H37" s="51">
        <v>0.11</v>
      </c>
      <c r="I37" s="51">
        <v>3.06</v>
      </c>
      <c r="J37" s="51">
        <v>15.7</v>
      </c>
      <c r="K37" s="52" t="s">
        <v>179</v>
      </c>
      <c r="L37" s="51">
        <v>6.26</v>
      </c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38</v>
      </c>
      <c r="E39" s="9"/>
      <c r="F39" s="21">
        <f>SUM(F33:F38)</f>
        <v>450</v>
      </c>
      <c r="G39" s="21">
        <f t="shared" ref="G39:J39" si="5">SUM(G33:G38)</f>
        <v>13.6</v>
      </c>
      <c r="H39" s="21">
        <f t="shared" si="5"/>
        <v>10.469999999999999</v>
      </c>
      <c r="I39" s="21">
        <f t="shared" si="5"/>
        <v>48.8</v>
      </c>
      <c r="J39" s="21">
        <f t="shared" si="5"/>
        <v>333.46999999999997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36</v>
      </c>
      <c r="D40" s="12" t="s">
        <v>37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34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30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23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38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58" t="s">
        <v>4</v>
      </c>
      <c r="D47" s="59"/>
      <c r="E47" s="33"/>
      <c r="F47" s="34">
        <f>F13+F17+F27+F32+F39+F46</f>
        <v>2000</v>
      </c>
      <c r="G47" s="34">
        <f t="shared" ref="G47:J47" si="7">G13+G17+G27+G32+G39+G46</f>
        <v>62.15</v>
      </c>
      <c r="H47" s="34">
        <f t="shared" si="7"/>
        <v>50.809999999999995</v>
      </c>
      <c r="I47" s="34">
        <f t="shared" si="7"/>
        <v>228.5</v>
      </c>
      <c r="J47" s="34">
        <f t="shared" si="7"/>
        <v>1621.8700000000001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19</v>
      </c>
      <c r="D48" s="5" t="s">
        <v>20</v>
      </c>
      <c r="E48" s="47" t="s">
        <v>67</v>
      </c>
      <c r="F48" s="48">
        <v>200</v>
      </c>
      <c r="G48" s="48">
        <v>5.28</v>
      </c>
      <c r="H48" s="48">
        <v>5.42</v>
      </c>
      <c r="I48" s="48">
        <v>28.66</v>
      </c>
      <c r="J48" s="48">
        <v>184.5</v>
      </c>
      <c r="K48" s="49" t="s">
        <v>74</v>
      </c>
      <c r="L48" s="48">
        <v>16.309999999999999</v>
      </c>
    </row>
    <row r="49" spans="1:12" ht="15" x14ac:dyDescent="0.2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 x14ac:dyDescent="0.25">
      <c r="A50" s="15"/>
      <c r="B50" s="16"/>
      <c r="C50" s="11"/>
      <c r="D50" s="7" t="s">
        <v>21</v>
      </c>
      <c r="E50" s="50" t="s">
        <v>68</v>
      </c>
      <c r="F50" s="51">
        <v>200</v>
      </c>
      <c r="G50" s="51">
        <v>4.68</v>
      </c>
      <c r="H50" s="51">
        <v>3.52</v>
      </c>
      <c r="I50" s="51">
        <v>12.5</v>
      </c>
      <c r="J50" s="51">
        <v>100.4</v>
      </c>
      <c r="K50" s="52" t="s">
        <v>75</v>
      </c>
      <c r="L50" s="51">
        <v>13.75</v>
      </c>
    </row>
    <row r="51" spans="1:12" ht="15" x14ac:dyDescent="0.25">
      <c r="A51" s="15"/>
      <c r="B51" s="16"/>
      <c r="C51" s="11"/>
      <c r="D51" s="7" t="s">
        <v>22</v>
      </c>
      <c r="E51" s="50" t="s">
        <v>76</v>
      </c>
      <c r="F51" s="51">
        <v>35</v>
      </c>
      <c r="G51" s="51">
        <v>2.3199999999999998</v>
      </c>
      <c r="H51" s="51">
        <v>3.86</v>
      </c>
      <c r="I51" s="51">
        <v>14.83</v>
      </c>
      <c r="J51" s="51">
        <v>103.3</v>
      </c>
      <c r="K51" s="52" t="s">
        <v>154</v>
      </c>
      <c r="L51" s="51">
        <v>5.87</v>
      </c>
    </row>
    <row r="52" spans="1:12" ht="15" x14ac:dyDescent="0.25">
      <c r="A52" s="15"/>
      <c r="B52" s="16"/>
      <c r="C52" s="11"/>
      <c r="D52" s="7" t="s">
        <v>23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 t="s">
        <v>77</v>
      </c>
      <c r="F53" s="51">
        <v>15</v>
      </c>
      <c r="G53" s="51">
        <v>3.5</v>
      </c>
      <c r="H53" s="51">
        <v>4.4000000000000004</v>
      </c>
      <c r="I53" s="51">
        <v>0</v>
      </c>
      <c r="J53" s="51">
        <v>53.7</v>
      </c>
      <c r="K53" s="52" t="s">
        <v>78</v>
      </c>
      <c r="L53" s="51">
        <v>8.94</v>
      </c>
    </row>
    <row r="54" spans="1:12" ht="15" x14ac:dyDescent="0.25">
      <c r="A54" s="15"/>
      <c r="B54" s="16"/>
      <c r="C54" s="11"/>
      <c r="D54" s="6" t="s">
        <v>22</v>
      </c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38</v>
      </c>
      <c r="E55" s="9"/>
      <c r="F55" s="21">
        <f>SUM(F48:F54)</f>
        <v>450</v>
      </c>
      <c r="G55" s="21">
        <f t="shared" ref="G55" si="8">SUM(G48:G54)</f>
        <v>15.780000000000001</v>
      </c>
      <c r="H55" s="21">
        <f t="shared" ref="H55" si="9">SUM(H48:H54)</f>
        <v>17.2</v>
      </c>
      <c r="I55" s="21">
        <f t="shared" ref="I55" si="10">SUM(I48:I54)</f>
        <v>55.989999999999995</v>
      </c>
      <c r="J55" s="21">
        <f t="shared" ref="J55" si="11">SUM(J48:J54)</f>
        <v>441.9</v>
      </c>
      <c r="K55" s="27"/>
      <c r="L55" s="21">
        <f t="shared" ref="L55:L97" si="12">SUM(L48:L54)</f>
        <v>44.87</v>
      </c>
    </row>
    <row r="56" spans="1:12" ht="15" x14ac:dyDescent="0.25">
      <c r="A56" s="14">
        <f>A48</f>
        <v>1</v>
      </c>
      <c r="B56" s="14">
        <f>B48</f>
        <v>2</v>
      </c>
      <c r="C56" s="10" t="s">
        <v>24</v>
      </c>
      <c r="D56" s="12" t="s">
        <v>23</v>
      </c>
      <c r="E56" s="50" t="s">
        <v>210</v>
      </c>
      <c r="F56" s="51">
        <v>100</v>
      </c>
      <c r="G56" s="51">
        <v>1.5</v>
      </c>
      <c r="H56" s="51">
        <v>0.5</v>
      </c>
      <c r="I56" s="51">
        <v>21</v>
      </c>
      <c r="J56" s="51">
        <v>94.5</v>
      </c>
      <c r="K56" s="52" t="s">
        <v>48</v>
      </c>
      <c r="L56" s="51">
        <v>18.5</v>
      </c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38</v>
      </c>
      <c r="E59" s="9"/>
      <c r="F59" s="21">
        <f>SUM(F56:F58)</f>
        <v>100</v>
      </c>
      <c r="G59" s="21">
        <f t="shared" ref="G59" si="13">SUM(G56:G58)</f>
        <v>1.5</v>
      </c>
      <c r="H59" s="21">
        <f t="shared" ref="H59" si="14">SUM(H56:H58)</f>
        <v>0.5</v>
      </c>
      <c r="I59" s="21">
        <f t="shared" ref="I59" si="15">SUM(I56:I58)</f>
        <v>21</v>
      </c>
      <c r="J59" s="21">
        <f t="shared" ref="J59" si="16">SUM(J56:J58)</f>
        <v>94.5</v>
      </c>
      <c r="K59" s="27"/>
      <c r="L59" s="21">
        <f t="shared" ref="L59" ca="1" si="17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25</v>
      </c>
      <c r="D60" s="7" t="s">
        <v>26</v>
      </c>
      <c r="E60" s="50" t="s">
        <v>70</v>
      </c>
      <c r="F60" s="51">
        <v>60</v>
      </c>
      <c r="G60" s="51">
        <v>0.5</v>
      </c>
      <c r="H60" s="51">
        <v>0.1</v>
      </c>
      <c r="I60" s="51">
        <v>1.5</v>
      </c>
      <c r="J60" s="51">
        <v>8.5</v>
      </c>
      <c r="K60" s="52" t="s">
        <v>79</v>
      </c>
      <c r="L60" s="51">
        <v>14.28</v>
      </c>
    </row>
    <row r="61" spans="1:12" ht="15" x14ac:dyDescent="0.25">
      <c r="A61" s="15"/>
      <c r="B61" s="16"/>
      <c r="C61" s="11"/>
      <c r="D61" s="7" t="s">
        <v>27</v>
      </c>
      <c r="E61" s="50" t="s">
        <v>71</v>
      </c>
      <c r="F61" s="51">
        <v>200</v>
      </c>
      <c r="G61" s="51">
        <v>6.53</v>
      </c>
      <c r="H61" s="51">
        <v>2.78</v>
      </c>
      <c r="I61" s="51">
        <v>14.92</v>
      </c>
      <c r="J61" s="51">
        <v>110.8</v>
      </c>
      <c r="K61" s="52" t="s">
        <v>80</v>
      </c>
      <c r="L61" s="51">
        <v>7.03</v>
      </c>
    </row>
    <row r="62" spans="1:12" ht="15" x14ac:dyDescent="0.25">
      <c r="A62" s="15"/>
      <c r="B62" s="16"/>
      <c r="C62" s="11"/>
      <c r="D62" s="7" t="s">
        <v>28</v>
      </c>
      <c r="E62" s="50" t="s">
        <v>199</v>
      </c>
      <c r="F62" s="51">
        <v>80</v>
      </c>
      <c r="G62" s="51">
        <v>14.59</v>
      </c>
      <c r="H62" s="51">
        <v>13.93</v>
      </c>
      <c r="I62" s="51">
        <v>13.15</v>
      </c>
      <c r="J62" s="51">
        <v>236</v>
      </c>
      <c r="K62" s="52" t="s">
        <v>81</v>
      </c>
      <c r="L62" s="51">
        <v>38.35</v>
      </c>
    </row>
    <row r="63" spans="1:12" ht="15" x14ac:dyDescent="0.25">
      <c r="A63" s="15"/>
      <c r="B63" s="16"/>
      <c r="C63" s="11"/>
      <c r="D63" s="7" t="s">
        <v>29</v>
      </c>
      <c r="E63" s="50" t="s">
        <v>72</v>
      </c>
      <c r="F63" s="51">
        <v>150</v>
      </c>
      <c r="G63" s="51">
        <v>3.07</v>
      </c>
      <c r="H63" s="51">
        <v>5.31</v>
      </c>
      <c r="I63" s="51">
        <v>19.82</v>
      </c>
      <c r="J63" s="51">
        <v>139.4</v>
      </c>
      <c r="K63" s="52" t="s">
        <v>82</v>
      </c>
      <c r="L63" s="51">
        <v>20.39</v>
      </c>
    </row>
    <row r="64" spans="1:12" ht="15" x14ac:dyDescent="0.25">
      <c r="A64" s="15"/>
      <c r="B64" s="16"/>
      <c r="C64" s="11"/>
      <c r="D64" s="7" t="s">
        <v>30</v>
      </c>
      <c r="E64" s="50" t="s">
        <v>73</v>
      </c>
      <c r="F64" s="51">
        <v>200</v>
      </c>
      <c r="G64" s="51">
        <v>0.09</v>
      </c>
      <c r="H64" s="51">
        <v>0.04</v>
      </c>
      <c r="I64" s="51">
        <v>7.03</v>
      </c>
      <c r="J64" s="51">
        <v>28.8</v>
      </c>
      <c r="K64" s="52" t="s">
        <v>83</v>
      </c>
      <c r="L64" s="51">
        <v>17.649999999999999</v>
      </c>
    </row>
    <row r="65" spans="1:12" ht="15" x14ac:dyDescent="0.25">
      <c r="A65" s="15"/>
      <c r="B65" s="16"/>
      <c r="C65" s="11"/>
      <c r="D65" s="7" t="s">
        <v>31</v>
      </c>
      <c r="E65" s="50" t="s">
        <v>84</v>
      </c>
      <c r="F65" s="51">
        <v>25</v>
      </c>
      <c r="G65" s="51">
        <v>1.9</v>
      </c>
      <c r="H65" s="51">
        <v>0.2</v>
      </c>
      <c r="I65" s="51">
        <v>12.3</v>
      </c>
      <c r="J65" s="51">
        <v>58.6</v>
      </c>
      <c r="K65" s="52" t="s">
        <v>48</v>
      </c>
      <c r="L65" s="51">
        <v>1.46</v>
      </c>
    </row>
    <row r="66" spans="1:12" ht="15" x14ac:dyDescent="0.25">
      <c r="A66" s="15"/>
      <c r="B66" s="16"/>
      <c r="C66" s="11"/>
      <c r="D66" s="7" t="s">
        <v>32</v>
      </c>
      <c r="E66" s="50" t="s">
        <v>62</v>
      </c>
      <c r="F66" s="51">
        <v>30</v>
      </c>
      <c r="G66" s="51">
        <v>1.98</v>
      </c>
      <c r="H66" s="51">
        <v>0.36</v>
      </c>
      <c r="I66" s="51">
        <v>11.88</v>
      </c>
      <c r="J66" s="51">
        <v>58.7</v>
      </c>
      <c r="K66" s="52" t="s">
        <v>48</v>
      </c>
      <c r="L66" s="51">
        <v>1.73</v>
      </c>
    </row>
    <row r="67" spans="1:12" ht="15" x14ac:dyDescent="0.25">
      <c r="A67" s="15"/>
      <c r="B67" s="16"/>
      <c r="C67" s="11"/>
      <c r="D67" s="6"/>
      <c r="E67" s="50" t="s">
        <v>198</v>
      </c>
      <c r="F67" s="51">
        <v>20</v>
      </c>
      <c r="G67" s="51">
        <v>0.28999999999999998</v>
      </c>
      <c r="H67" s="51">
        <v>1.65</v>
      </c>
      <c r="I67" s="51">
        <v>0.66</v>
      </c>
      <c r="J67" s="51">
        <v>18.600000000000001</v>
      </c>
      <c r="K67" s="52" t="s">
        <v>82</v>
      </c>
      <c r="L67" s="51">
        <v>0.97</v>
      </c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38</v>
      </c>
      <c r="E69" s="9"/>
      <c r="F69" s="21">
        <f>SUM(F60:F68)</f>
        <v>765</v>
      </c>
      <c r="G69" s="21">
        <f t="shared" ref="G69" si="18">SUM(G60:G68)</f>
        <v>28.95</v>
      </c>
      <c r="H69" s="21">
        <f t="shared" ref="H69" si="19">SUM(H60:H68)</f>
        <v>24.369999999999994</v>
      </c>
      <c r="I69" s="21">
        <f t="shared" ref="I69" si="20">SUM(I60:I68)</f>
        <v>81.259999999999991</v>
      </c>
      <c r="J69" s="21">
        <f t="shared" ref="J69" si="21">SUM(J60:J68)</f>
        <v>659.40000000000009</v>
      </c>
      <c r="K69" s="27"/>
      <c r="L69" s="21">
        <f t="shared" ref="L69" ca="1" si="22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33</v>
      </c>
      <c r="D70" s="12" t="s">
        <v>34</v>
      </c>
      <c r="E70" s="50" t="s">
        <v>85</v>
      </c>
      <c r="F70" s="51">
        <v>50</v>
      </c>
      <c r="G70" s="51">
        <v>3.75</v>
      </c>
      <c r="H70" s="51">
        <v>4.9000000000000004</v>
      </c>
      <c r="I70" s="51">
        <v>37.200000000000003</v>
      </c>
      <c r="J70" s="51">
        <v>207.9</v>
      </c>
      <c r="K70" s="52" t="s">
        <v>48</v>
      </c>
      <c r="L70" s="51">
        <v>7.98</v>
      </c>
    </row>
    <row r="71" spans="1:12" ht="15" x14ac:dyDescent="0.25">
      <c r="A71" s="15"/>
      <c r="B71" s="16"/>
      <c r="C71" s="11"/>
      <c r="D71" s="12" t="s">
        <v>30</v>
      </c>
      <c r="E71" s="50" t="s">
        <v>86</v>
      </c>
      <c r="F71" s="51">
        <v>200</v>
      </c>
      <c r="G71" s="51">
        <v>5</v>
      </c>
      <c r="H71" s="51">
        <v>2.5</v>
      </c>
      <c r="I71" s="51">
        <v>11.2</v>
      </c>
      <c r="J71" s="51">
        <v>114.6</v>
      </c>
      <c r="K71" s="52" t="s">
        <v>48</v>
      </c>
      <c r="L71" s="51">
        <v>30.8</v>
      </c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38</v>
      </c>
      <c r="E74" s="9"/>
      <c r="F74" s="21">
        <f>SUM(F70:F73)</f>
        <v>250</v>
      </c>
      <c r="G74" s="21">
        <f t="shared" ref="G74" si="23">SUM(G70:G73)</f>
        <v>8.75</v>
      </c>
      <c r="H74" s="21">
        <f t="shared" ref="H74" si="24">SUM(H70:H73)</f>
        <v>7.4</v>
      </c>
      <c r="I74" s="21">
        <f t="shared" ref="I74" si="25">SUM(I70:I73)</f>
        <v>48.400000000000006</v>
      </c>
      <c r="J74" s="21">
        <f t="shared" ref="J74" si="26">SUM(J70:J73)</f>
        <v>322.5</v>
      </c>
      <c r="K74" s="27"/>
      <c r="L74" s="21">
        <f t="shared" ref="L74" ca="1" si="27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35</v>
      </c>
      <c r="D75" s="7" t="s">
        <v>20</v>
      </c>
      <c r="E75" s="50" t="s">
        <v>87</v>
      </c>
      <c r="F75" s="51">
        <v>200</v>
      </c>
      <c r="G75" s="51">
        <v>13</v>
      </c>
      <c r="H75" s="51">
        <v>16</v>
      </c>
      <c r="I75" s="51">
        <v>27.3</v>
      </c>
      <c r="J75" s="51">
        <v>211</v>
      </c>
      <c r="K75" s="52" t="s">
        <v>88</v>
      </c>
      <c r="L75" s="51">
        <v>13.5</v>
      </c>
    </row>
    <row r="76" spans="1:12" ht="15" x14ac:dyDescent="0.25">
      <c r="A76" s="15"/>
      <c r="B76" s="16"/>
      <c r="C76" s="11"/>
      <c r="D76" s="7" t="s">
        <v>29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30</v>
      </c>
      <c r="E77" s="50" t="s">
        <v>89</v>
      </c>
      <c r="F77" s="51">
        <v>200</v>
      </c>
      <c r="G77" s="51">
        <v>0.16</v>
      </c>
      <c r="H77" s="51">
        <v>0</v>
      </c>
      <c r="I77" s="51">
        <v>14.9</v>
      </c>
      <c r="J77" s="51">
        <v>56.87</v>
      </c>
      <c r="K77" s="52" t="s">
        <v>150</v>
      </c>
      <c r="L77" s="51">
        <v>2.2999999999999998</v>
      </c>
    </row>
    <row r="78" spans="1:12" ht="15" x14ac:dyDescent="0.25">
      <c r="A78" s="15"/>
      <c r="B78" s="16"/>
      <c r="C78" s="11"/>
      <c r="D78" s="7" t="s">
        <v>22</v>
      </c>
      <c r="E78" s="50" t="s">
        <v>61</v>
      </c>
      <c r="F78" s="51">
        <v>20</v>
      </c>
      <c r="G78" s="51">
        <v>1.52</v>
      </c>
      <c r="H78" s="51">
        <v>0.16</v>
      </c>
      <c r="I78" s="51">
        <v>9.84</v>
      </c>
      <c r="J78" s="51">
        <v>46.9</v>
      </c>
      <c r="K78" s="52" t="s">
        <v>48</v>
      </c>
      <c r="L78" s="51">
        <v>1.39</v>
      </c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38</v>
      </c>
      <c r="E81" s="9"/>
      <c r="F81" s="21">
        <f>SUM(F75:F80)</f>
        <v>420</v>
      </c>
      <c r="G81" s="21">
        <f t="shared" ref="G81" si="28">SUM(G75:G80)</f>
        <v>14.68</v>
      </c>
      <c r="H81" s="21">
        <f t="shared" ref="H81" si="29">SUM(H75:H80)</f>
        <v>16.16</v>
      </c>
      <c r="I81" s="21">
        <f t="shared" ref="I81" si="30">SUM(I75:I80)</f>
        <v>52.040000000000006</v>
      </c>
      <c r="J81" s="21">
        <f t="shared" ref="J81" si="31">SUM(J75:J80)</f>
        <v>314.77</v>
      </c>
      <c r="K81" s="27"/>
      <c r="L81" s="21">
        <f t="shared" ref="L81" ca="1" si="32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36</v>
      </c>
      <c r="D82" s="12" t="s">
        <v>37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34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30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23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38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58" t="s">
        <v>4</v>
      </c>
      <c r="D89" s="59"/>
      <c r="E89" s="33"/>
      <c r="F89" s="34">
        <f>F55+F59+F69+F74+F81+F88</f>
        <v>1985</v>
      </c>
      <c r="G89" s="34">
        <f t="shared" ref="G89" si="38">G55+G59+G69+G74+G81+G88</f>
        <v>69.66</v>
      </c>
      <c r="H89" s="34">
        <f t="shared" ref="H89" si="39">H55+H59+H69+H74+H81+H88</f>
        <v>65.63</v>
      </c>
      <c r="I89" s="34">
        <f t="shared" ref="I89" si="40">I55+I59+I69+I74+I81+I88</f>
        <v>258.69</v>
      </c>
      <c r="J89" s="34">
        <f t="shared" ref="J89" si="41">J55+J59+J69+J74+J81+J88</f>
        <v>1833.0700000000002</v>
      </c>
      <c r="K89" s="35"/>
      <c r="L89" s="34">
        <f t="shared" ref="L89" ca="1" si="42">L55+L59+L69+L74+L81+L88</f>
        <v>0</v>
      </c>
    </row>
    <row r="90" spans="1:12" ht="15" x14ac:dyDescent="0.25">
      <c r="A90" s="22">
        <v>1</v>
      </c>
      <c r="B90" s="23">
        <v>3</v>
      </c>
      <c r="C90" s="24" t="s">
        <v>19</v>
      </c>
      <c r="D90" s="5" t="s">
        <v>20</v>
      </c>
      <c r="E90" s="47" t="s">
        <v>90</v>
      </c>
      <c r="F90" s="48">
        <v>150</v>
      </c>
      <c r="G90" s="48">
        <v>29.66</v>
      </c>
      <c r="H90" s="48">
        <v>10.67</v>
      </c>
      <c r="I90" s="48">
        <v>21.65</v>
      </c>
      <c r="J90" s="48">
        <v>301.2</v>
      </c>
      <c r="K90" s="49" t="s">
        <v>91</v>
      </c>
      <c r="L90" s="48">
        <v>45.97</v>
      </c>
    </row>
    <row r="91" spans="1:12" ht="15" x14ac:dyDescent="0.25">
      <c r="A91" s="25"/>
      <c r="B91" s="16"/>
      <c r="C91" s="11"/>
      <c r="D91" s="6" t="s">
        <v>26</v>
      </c>
      <c r="E91" s="50" t="s">
        <v>211</v>
      </c>
      <c r="F91" s="51">
        <v>20</v>
      </c>
      <c r="G91" s="51">
        <v>0.1</v>
      </c>
      <c r="H91" s="51">
        <v>0</v>
      </c>
      <c r="I91" s="51">
        <v>14.38</v>
      </c>
      <c r="J91" s="51">
        <v>57.9</v>
      </c>
      <c r="K91" s="52" t="s">
        <v>48</v>
      </c>
      <c r="L91" s="51">
        <v>2.88</v>
      </c>
    </row>
    <row r="92" spans="1:12" ht="15" x14ac:dyDescent="0.25">
      <c r="A92" s="25"/>
      <c r="B92" s="16"/>
      <c r="C92" s="11"/>
      <c r="D92" s="7" t="s">
        <v>21</v>
      </c>
      <c r="E92" s="50" t="s">
        <v>92</v>
      </c>
      <c r="F92" s="51">
        <v>200</v>
      </c>
      <c r="G92" s="51">
        <v>29.66</v>
      </c>
      <c r="H92" s="51">
        <v>10.67</v>
      </c>
      <c r="I92" s="51">
        <v>21.65</v>
      </c>
      <c r="J92" s="51">
        <v>58.76</v>
      </c>
      <c r="K92" s="52" t="s">
        <v>93</v>
      </c>
      <c r="L92" s="51">
        <v>3.37</v>
      </c>
    </row>
    <row r="93" spans="1:12" ht="15" x14ac:dyDescent="0.25">
      <c r="A93" s="25"/>
      <c r="B93" s="16"/>
      <c r="C93" s="11"/>
      <c r="D93" s="7" t="s">
        <v>22</v>
      </c>
      <c r="E93" s="50" t="s">
        <v>110</v>
      </c>
      <c r="F93" s="51">
        <v>35</v>
      </c>
      <c r="G93" s="51">
        <v>2.3199999999999998</v>
      </c>
      <c r="H93" s="51">
        <v>3.86</v>
      </c>
      <c r="I93" s="51">
        <v>14.83</v>
      </c>
      <c r="J93" s="51">
        <v>103.3</v>
      </c>
      <c r="K93" s="52" t="s">
        <v>154</v>
      </c>
      <c r="L93" s="51">
        <v>5.87</v>
      </c>
    </row>
    <row r="94" spans="1:12" ht="15" x14ac:dyDescent="0.25">
      <c r="A94" s="25"/>
      <c r="B94" s="16"/>
      <c r="C94" s="11"/>
      <c r="D94" s="7" t="s">
        <v>23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 t="s">
        <v>22</v>
      </c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38</v>
      </c>
      <c r="E97" s="9"/>
      <c r="F97" s="21">
        <f>SUM(F90:F96)</f>
        <v>405</v>
      </c>
      <c r="G97" s="21">
        <f t="shared" ref="G97" si="43">SUM(G90:G96)</f>
        <v>61.74</v>
      </c>
      <c r="H97" s="21">
        <f t="shared" ref="H97" si="44">SUM(H90:H96)</f>
        <v>25.2</v>
      </c>
      <c r="I97" s="21">
        <f t="shared" ref="I97" si="45">SUM(I90:I96)</f>
        <v>72.510000000000005</v>
      </c>
      <c r="J97" s="21">
        <f t="shared" ref="J97" si="46">SUM(J90:J96)</f>
        <v>521.16</v>
      </c>
      <c r="K97" s="27"/>
      <c r="L97" s="21">
        <f t="shared" si="12"/>
        <v>58.089999999999996</v>
      </c>
    </row>
    <row r="98" spans="1:12" ht="15" x14ac:dyDescent="0.25">
      <c r="A98" s="28">
        <f>A90</f>
        <v>1</v>
      </c>
      <c r="B98" s="14">
        <f>B90</f>
        <v>3</v>
      </c>
      <c r="C98" s="10" t="s">
        <v>24</v>
      </c>
      <c r="D98" s="12" t="s">
        <v>23</v>
      </c>
      <c r="E98" s="50" t="s">
        <v>69</v>
      </c>
      <c r="F98" s="51">
        <v>100</v>
      </c>
      <c r="G98" s="51">
        <v>0.4</v>
      </c>
      <c r="H98" s="51">
        <v>0.4</v>
      </c>
      <c r="I98" s="51">
        <v>9.8000000000000007</v>
      </c>
      <c r="J98" s="51">
        <v>44.4</v>
      </c>
      <c r="K98" s="52" t="s">
        <v>48</v>
      </c>
      <c r="L98" s="51">
        <v>12.65</v>
      </c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38</v>
      </c>
      <c r="E101" s="9"/>
      <c r="F101" s="21">
        <f>SUM(F98:F100)</f>
        <v>100</v>
      </c>
      <c r="G101" s="21">
        <f t="shared" ref="G101" si="47">SUM(G98:G100)</f>
        <v>0.4</v>
      </c>
      <c r="H101" s="21">
        <f t="shared" ref="H101" si="48">SUM(H98:H100)</f>
        <v>0.4</v>
      </c>
      <c r="I101" s="21">
        <f t="shared" ref="I101" si="49">SUM(I98:I100)</f>
        <v>9.8000000000000007</v>
      </c>
      <c r="J101" s="21">
        <f t="shared" ref="J101" si="50">SUM(J98:J100)</f>
        <v>44.4</v>
      </c>
      <c r="K101" s="27"/>
      <c r="L101" s="21">
        <f t="shared" ref="L101" ca="1" si="5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25</v>
      </c>
      <c r="D102" s="7" t="s">
        <v>26</v>
      </c>
      <c r="E102" s="50" t="s">
        <v>94</v>
      </c>
      <c r="F102" s="51">
        <v>60</v>
      </c>
      <c r="G102" s="51">
        <v>0.66</v>
      </c>
      <c r="H102" s="51">
        <v>0.12</v>
      </c>
      <c r="I102" s="51">
        <v>2.2799999999999998</v>
      </c>
      <c r="J102" s="51">
        <v>12.8</v>
      </c>
      <c r="K102" s="52" t="s">
        <v>95</v>
      </c>
      <c r="L102" s="51">
        <v>14.7</v>
      </c>
    </row>
    <row r="103" spans="1:12" ht="15" x14ac:dyDescent="0.25">
      <c r="A103" s="25"/>
      <c r="B103" s="16"/>
      <c r="C103" s="11"/>
      <c r="D103" s="7" t="s">
        <v>27</v>
      </c>
      <c r="E103" s="50" t="s">
        <v>96</v>
      </c>
      <c r="F103" s="51">
        <v>200</v>
      </c>
      <c r="G103" s="51">
        <v>4.8</v>
      </c>
      <c r="H103" s="51">
        <v>2.17</v>
      </c>
      <c r="I103" s="51">
        <v>15.33</v>
      </c>
      <c r="J103" s="51">
        <v>100.9</v>
      </c>
      <c r="K103" s="52" t="s">
        <v>97</v>
      </c>
      <c r="L103" s="51">
        <v>7.15</v>
      </c>
    </row>
    <row r="104" spans="1:12" ht="15" x14ac:dyDescent="0.25">
      <c r="A104" s="25"/>
      <c r="B104" s="16"/>
      <c r="C104" s="11"/>
      <c r="D104" s="7" t="s">
        <v>28</v>
      </c>
      <c r="E104" s="50" t="s">
        <v>98</v>
      </c>
      <c r="F104" s="51">
        <v>80</v>
      </c>
      <c r="G104" s="51">
        <v>25.71</v>
      </c>
      <c r="H104" s="51">
        <v>1.95</v>
      </c>
      <c r="I104" s="51">
        <v>0.88</v>
      </c>
      <c r="J104" s="51">
        <v>123.8</v>
      </c>
      <c r="K104" s="52" t="s">
        <v>99</v>
      </c>
      <c r="L104" s="51">
        <v>36.56</v>
      </c>
    </row>
    <row r="105" spans="1:12" ht="15" x14ac:dyDescent="0.25">
      <c r="A105" s="25"/>
      <c r="B105" s="16"/>
      <c r="C105" s="11"/>
      <c r="D105" s="7" t="s">
        <v>29</v>
      </c>
      <c r="E105" s="50" t="s">
        <v>100</v>
      </c>
      <c r="F105" s="51">
        <v>150</v>
      </c>
      <c r="G105" s="51">
        <v>8.2200000000000006</v>
      </c>
      <c r="H105" s="51">
        <v>6.34</v>
      </c>
      <c r="I105" s="51">
        <v>35.93</v>
      </c>
      <c r="J105" s="51">
        <v>233.7</v>
      </c>
      <c r="K105" s="52" t="s">
        <v>101</v>
      </c>
      <c r="L105" s="51">
        <v>6.98</v>
      </c>
    </row>
    <row r="106" spans="1:12" ht="15" x14ac:dyDescent="0.25">
      <c r="A106" s="25"/>
      <c r="B106" s="16"/>
      <c r="C106" s="11"/>
      <c r="D106" s="7" t="s">
        <v>30</v>
      </c>
      <c r="E106" s="50" t="s">
        <v>102</v>
      </c>
      <c r="F106" s="51">
        <v>200</v>
      </c>
      <c r="G106" s="51">
        <v>0.28000000000000003</v>
      </c>
      <c r="H106" s="51">
        <v>0.11</v>
      </c>
      <c r="I106" s="51">
        <v>8.35</v>
      </c>
      <c r="J106" s="51">
        <v>35.4</v>
      </c>
      <c r="K106" s="52" t="s">
        <v>103</v>
      </c>
      <c r="L106" s="51">
        <v>10.46</v>
      </c>
    </row>
    <row r="107" spans="1:12" ht="15" x14ac:dyDescent="0.25">
      <c r="A107" s="25"/>
      <c r="B107" s="16"/>
      <c r="C107" s="11"/>
      <c r="D107" s="7" t="s">
        <v>31</v>
      </c>
      <c r="E107" s="50" t="s">
        <v>61</v>
      </c>
      <c r="F107" s="51">
        <v>25</v>
      </c>
      <c r="G107" s="51">
        <v>1.9</v>
      </c>
      <c r="H107" s="51">
        <v>0.2</v>
      </c>
      <c r="I107" s="51">
        <v>12.3</v>
      </c>
      <c r="J107" s="51">
        <v>58.6</v>
      </c>
      <c r="K107" s="52" t="s">
        <v>48</v>
      </c>
      <c r="L107" s="51">
        <v>1.46</v>
      </c>
    </row>
    <row r="108" spans="1:12" ht="15" x14ac:dyDescent="0.25">
      <c r="A108" s="25"/>
      <c r="B108" s="16"/>
      <c r="C108" s="11"/>
      <c r="D108" s="7" t="s">
        <v>32</v>
      </c>
      <c r="E108" s="50" t="s">
        <v>62</v>
      </c>
      <c r="F108" s="51">
        <v>30</v>
      </c>
      <c r="G108" s="51">
        <v>1.98</v>
      </c>
      <c r="H108" s="51">
        <v>0.36</v>
      </c>
      <c r="I108" s="51">
        <v>11.88</v>
      </c>
      <c r="J108" s="51">
        <v>58.7</v>
      </c>
      <c r="K108" s="52" t="s">
        <v>48</v>
      </c>
      <c r="L108" s="51">
        <v>1.73</v>
      </c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38</v>
      </c>
      <c r="E111" s="9"/>
      <c r="F111" s="21">
        <f>SUM(F102:F110)</f>
        <v>745</v>
      </c>
      <c r="G111" s="21">
        <f t="shared" ref="G111" si="52">SUM(G102:G110)</f>
        <v>43.55</v>
      </c>
      <c r="H111" s="21">
        <f t="shared" ref="H111" si="53">SUM(H102:H110)</f>
        <v>11.249999999999998</v>
      </c>
      <c r="I111" s="21">
        <f t="shared" ref="I111" si="54">SUM(I102:I110)</f>
        <v>86.95</v>
      </c>
      <c r="J111" s="21">
        <f t="shared" ref="J111" si="55">SUM(J102:J110)</f>
        <v>623.9</v>
      </c>
      <c r="K111" s="27"/>
      <c r="L111" s="21">
        <f t="shared" ref="L111" ca="1" si="56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33</v>
      </c>
      <c r="D112" s="12" t="s">
        <v>34</v>
      </c>
      <c r="E112" s="50" t="s">
        <v>104</v>
      </c>
      <c r="F112" s="51">
        <v>50</v>
      </c>
      <c r="G112" s="51">
        <v>1.4</v>
      </c>
      <c r="H112" s="51">
        <v>1.65</v>
      </c>
      <c r="I112" s="51">
        <v>38.65</v>
      </c>
      <c r="J112" s="51">
        <v>175</v>
      </c>
      <c r="K112" s="52" t="s">
        <v>48</v>
      </c>
      <c r="L112" s="51">
        <v>3.15</v>
      </c>
    </row>
    <row r="113" spans="1:12" ht="15" x14ac:dyDescent="0.25">
      <c r="A113" s="25"/>
      <c r="B113" s="16"/>
      <c r="C113" s="11"/>
      <c r="D113" s="12" t="s">
        <v>30</v>
      </c>
      <c r="E113" s="50" t="s">
        <v>105</v>
      </c>
      <c r="F113" s="51">
        <v>200</v>
      </c>
      <c r="G113" s="51">
        <v>5</v>
      </c>
      <c r="H113" s="51">
        <v>2.5</v>
      </c>
      <c r="I113" s="51">
        <v>11.2</v>
      </c>
      <c r="J113" s="51">
        <v>114.6</v>
      </c>
      <c r="K113" s="52" t="s">
        <v>48</v>
      </c>
      <c r="L113" s="51">
        <v>18.8</v>
      </c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38</v>
      </c>
      <c r="E116" s="9"/>
      <c r="F116" s="21">
        <f>SUM(F112:F115)</f>
        <v>250</v>
      </c>
      <c r="G116" s="21">
        <f t="shared" ref="G116" si="57">SUM(G112:G115)</f>
        <v>6.4</v>
      </c>
      <c r="H116" s="21">
        <f t="shared" ref="H116" si="58">SUM(H112:H115)</f>
        <v>4.1500000000000004</v>
      </c>
      <c r="I116" s="21">
        <f t="shared" ref="I116" si="59">SUM(I112:I115)</f>
        <v>49.849999999999994</v>
      </c>
      <c r="J116" s="21">
        <f t="shared" ref="J116" si="60">SUM(J112:J115)</f>
        <v>289.60000000000002</v>
      </c>
      <c r="K116" s="27"/>
      <c r="L116" s="21">
        <f t="shared" ref="L116" ca="1" si="6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35</v>
      </c>
      <c r="D117" s="7" t="s">
        <v>20</v>
      </c>
      <c r="E117" s="50" t="s">
        <v>106</v>
      </c>
      <c r="F117" s="51">
        <v>230</v>
      </c>
      <c r="G117" s="51">
        <v>10.1</v>
      </c>
      <c r="H117" s="51">
        <v>4.7</v>
      </c>
      <c r="I117" s="51">
        <v>7.5</v>
      </c>
      <c r="J117" s="51">
        <v>201</v>
      </c>
      <c r="K117" s="52" t="s">
        <v>107</v>
      </c>
      <c r="L117" s="51">
        <v>22</v>
      </c>
    </row>
    <row r="118" spans="1:12" ht="15" x14ac:dyDescent="0.25">
      <c r="A118" s="25"/>
      <c r="B118" s="16"/>
      <c r="C118" s="11"/>
      <c r="D118" s="7" t="s">
        <v>29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30</v>
      </c>
      <c r="E119" s="50" t="s">
        <v>50</v>
      </c>
      <c r="F119" s="51">
        <v>200</v>
      </c>
      <c r="G119" s="51">
        <v>0.5</v>
      </c>
      <c r="H119" s="51">
        <v>0.1</v>
      </c>
      <c r="I119" s="51">
        <v>10.1</v>
      </c>
      <c r="J119" s="51">
        <v>43.3</v>
      </c>
      <c r="K119" s="52" t="s">
        <v>48</v>
      </c>
      <c r="L119" s="51">
        <v>19.8</v>
      </c>
    </row>
    <row r="120" spans="1:12" ht="15" x14ac:dyDescent="0.25">
      <c r="A120" s="25"/>
      <c r="B120" s="16"/>
      <c r="C120" s="11"/>
      <c r="D120" s="7" t="s">
        <v>22</v>
      </c>
      <c r="E120" s="50" t="s">
        <v>61</v>
      </c>
      <c r="F120" s="51">
        <v>20</v>
      </c>
      <c r="G120" s="51">
        <v>1.52</v>
      </c>
      <c r="H120" s="51">
        <v>0.16</v>
      </c>
      <c r="I120" s="51">
        <v>9.84</v>
      </c>
      <c r="J120" s="51">
        <v>46.9</v>
      </c>
      <c r="K120" s="52" t="s">
        <v>48</v>
      </c>
      <c r="L120" s="51">
        <v>1.39</v>
      </c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38</v>
      </c>
      <c r="E123" s="9"/>
      <c r="F123" s="21">
        <f>SUM(F117:F122)</f>
        <v>450</v>
      </c>
      <c r="G123" s="21">
        <f t="shared" ref="G123" si="62">SUM(G117:G122)</f>
        <v>12.12</v>
      </c>
      <c r="H123" s="21">
        <f t="shared" ref="H123" si="63">SUM(H117:H122)</f>
        <v>4.96</v>
      </c>
      <c r="I123" s="21">
        <f t="shared" ref="I123" si="64">SUM(I117:I122)</f>
        <v>27.44</v>
      </c>
      <c r="J123" s="21">
        <f t="shared" ref="J123" si="65">SUM(J117:J122)</f>
        <v>291.2</v>
      </c>
      <c r="K123" s="27"/>
      <c r="L123" s="21">
        <f t="shared" ref="L123" ca="1" si="66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36</v>
      </c>
      <c r="D124" s="12" t="s">
        <v>37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34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30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23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38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58" t="s">
        <v>4</v>
      </c>
      <c r="D131" s="59"/>
      <c r="E131" s="33"/>
      <c r="F131" s="34">
        <f>F97+F101+F111+F116+F123+F130</f>
        <v>1950</v>
      </c>
      <c r="G131" s="34">
        <f t="shared" ref="G131" si="72">G97+G101+G111+G116+G123+G130</f>
        <v>124.21000000000001</v>
      </c>
      <c r="H131" s="34">
        <f t="shared" ref="H131" si="73">H97+H101+H111+H116+H123+H130</f>
        <v>45.959999999999994</v>
      </c>
      <c r="I131" s="34">
        <f t="shared" ref="I131" si="74">I97+I101+I111+I116+I123+I130</f>
        <v>246.54999999999998</v>
      </c>
      <c r="J131" s="34">
        <f t="shared" ref="J131" si="75">J97+J101+J111+J116+J123+J130</f>
        <v>1770.26</v>
      </c>
      <c r="K131" s="35"/>
      <c r="L131" s="34">
        <f t="shared" ref="L131" ca="1" si="76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19</v>
      </c>
      <c r="D132" s="5" t="s">
        <v>20</v>
      </c>
      <c r="E132" s="47" t="s">
        <v>108</v>
      </c>
      <c r="F132" s="48">
        <v>200</v>
      </c>
      <c r="G132" s="48">
        <v>8.32</v>
      </c>
      <c r="H132" s="48">
        <v>10.119999999999999</v>
      </c>
      <c r="I132" s="48">
        <v>37.64</v>
      </c>
      <c r="J132" s="48">
        <v>274.89999999999998</v>
      </c>
      <c r="K132" s="49" t="s">
        <v>109</v>
      </c>
      <c r="L132" s="48">
        <v>20.36</v>
      </c>
    </row>
    <row r="133" spans="1:12" ht="15" x14ac:dyDescent="0.2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 x14ac:dyDescent="0.25">
      <c r="A134" s="25"/>
      <c r="B134" s="16"/>
      <c r="C134" s="11"/>
      <c r="D134" s="7" t="s">
        <v>21</v>
      </c>
      <c r="E134" s="50" t="s">
        <v>68</v>
      </c>
      <c r="F134" s="51">
        <v>200</v>
      </c>
      <c r="G134" s="51">
        <v>4.68</v>
      </c>
      <c r="H134" s="51">
        <v>3.52</v>
      </c>
      <c r="I134" s="51">
        <v>12.5</v>
      </c>
      <c r="J134" s="51">
        <v>100.4</v>
      </c>
      <c r="K134" s="52" t="s">
        <v>75</v>
      </c>
      <c r="L134" s="51">
        <v>13.75</v>
      </c>
    </row>
    <row r="135" spans="1:12" ht="15" x14ac:dyDescent="0.25">
      <c r="A135" s="25"/>
      <c r="B135" s="16"/>
      <c r="C135" s="11"/>
      <c r="D135" s="7" t="s">
        <v>22</v>
      </c>
      <c r="E135" s="50" t="s">
        <v>110</v>
      </c>
      <c r="F135" s="51">
        <v>35</v>
      </c>
      <c r="G135" s="51">
        <v>2.3199999999999998</v>
      </c>
      <c r="H135" s="51">
        <v>3.86</v>
      </c>
      <c r="I135" s="51">
        <v>14.83</v>
      </c>
      <c r="J135" s="51">
        <v>103.3</v>
      </c>
      <c r="K135" s="52" t="s">
        <v>154</v>
      </c>
      <c r="L135" s="51">
        <v>5.87</v>
      </c>
    </row>
    <row r="136" spans="1:12" ht="15" x14ac:dyDescent="0.25">
      <c r="A136" s="25"/>
      <c r="B136" s="16"/>
      <c r="C136" s="11"/>
      <c r="D136" s="7" t="s">
        <v>23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/>
      <c r="E137" s="50" t="s">
        <v>77</v>
      </c>
      <c r="F137" s="51">
        <v>15</v>
      </c>
      <c r="G137" s="51">
        <v>3.48</v>
      </c>
      <c r="H137" s="51">
        <v>4.42</v>
      </c>
      <c r="I137" s="51">
        <v>0</v>
      </c>
      <c r="J137" s="51">
        <v>53.7</v>
      </c>
      <c r="K137" s="52" t="s">
        <v>78</v>
      </c>
      <c r="L137" s="51">
        <v>8.94</v>
      </c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38</v>
      </c>
      <c r="E139" s="9"/>
      <c r="F139" s="21">
        <f>SUM(F132:F138)</f>
        <v>450</v>
      </c>
      <c r="G139" s="21">
        <f t="shared" ref="G139" si="77">SUM(G132:G138)</f>
        <v>18.8</v>
      </c>
      <c r="H139" s="21">
        <f t="shared" ref="H139" si="78">SUM(H132:H138)</f>
        <v>21.92</v>
      </c>
      <c r="I139" s="21">
        <f t="shared" ref="I139" si="79">SUM(I132:I138)</f>
        <v>64.97</v>
      </c>
      <c r="J139" s="21">
        <f t="shared" ref="J139" si="80">SUM(J132:J138)</f>
        <v>532.29999999999995</v>
      </c>
      <c r="K139" s="27"/>
      <c r="L139" s="21">
        <f t="shared" ref="L139:L181" si="81">SUM(L132:L138)</f>
        <v>48.919999999999995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24</v>
      </c>
      <c r="D140" s="12" t="s">
        <v>23</v>
      </c>
      <c r="E140" s="50" t="s">
        <v>210</v>
      </c>
      <c r="F140" s="51">
        <v>100</v>
      </c>
      <c r="G140" s="51">
        <v>1.5</v>
      </c>
      <c r="H140" s="51">
        <v>0.5</v>
      </c>
      <c r="I140" s="51">
        <v>21</v>
      </c>
      <c r="J140" s="51">
        <v>94.5</v>
      </c>
      <c r="K140" s="52" t="s">
        <v>48</v>
      </c>
      <c r="L140" s="51">
        <v>18.5</v>
      </c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38</v>
      </c>
      <c r="E143" s="9"/>
      <c r="F143" s="21">
        <f>SUM(F140:F142)</f>
        <v>100</v>
      </c>
      <c r="G143" s="21">
        <f t="shared" ref="G143" si="82">SUM(G140:G142)</f>
        <v>1.5</v>
      </c>
      <c r="H143" s="21">
        <f t="shared" ref="H143" si="83">SUM(H140:H142)</f>
        <v>0.5</v>
      </c>
      <c r="I143" s="21">
        <f t="shared" ref="I143" si="84">SUM(I140:I142)</f>
        <v>21</v>
      </c>
      <c r="J143" s="21">
        <f t="shared" ref="J143" si="85">SUM(J140:J142)</f>
        <v>94.5</v>
      </c>
      <c r="K143" s="27"/>
      <c r="L143" s="21">
        <f t="shared" ref="L143" ca="1" si="86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25</v>
      </c>
      <c r="D144" s="7" t="s">
        <v>26</v>
      </c>
      <c r="E144" s="50" t="s">
        <v>111</v>
      </c>
      <c r="F144" s="51">
        <v>60</v>
      </c>
      <c r="G144" s="51">
        <v>0.78</v>
      </c>
      <c r="H144" s="51">
        <v>0.06</v>
      </c>
      <c r="I144" s="51">
        <v>2.94</v>
      </c>
      <c r="J144" s="51">
        <v>15.4</v>
      </c>
      <c r="K144" s="52" t="s">
        <v>112</v>
      </c>
      <c r="L144" s="51">
        <v>18</v>
      </c>
    </row>
    <row r="145" spans="1:12" ht="15" x14ac:dyDescent="0.25">
      <c r="A145" s="25"/>
      <c r="B145" s="16"/>
      <c r="C145" s="11"/>
      <c r="D145" s="7" t="s">
        <v>27</v>
      </c>
      <c r="E145" s="50" t="s">
        <v>113</v>
      </c>
      <c r="F145" s="51">
        <v>205</v>
      </c>
      <c r="G145" s="51">
        <v>1.79</v>
      </c>
      <c r="H145" s="51">
        <v>4.25</v>
      </c>
      <c r="I145" s="51">
        <v>10.69</v>
      </c>
      <c r="J145" s="51">
        <v>88.3</v>
      </c>
      <c r="K145" s="52" t="s">
        <v>114</v>
      </c>
      <c r="L145" s="51">
        <v>3.9</v>
      </c>
    </row>
    <row r="146" spans="1:12" ht="15" x14ac:dyDescent="0.25">
      <c r="A146" s="25"/>
      <c r="B146" s="16"/>
      <c r="C146" s="11"/>
      <c r="D146" s="7" t="s">
        <v>28</v>
      </c>
      <c r="E146" s="50" t="s">
        <v>115</v>
      </c>
      <c r="F146" s="51">
        <v>80</v>
      </c>
      <c r="G146" s="51">
        <v>14</v>
      </c>
      <c r="H146" s="51">
        <v>5.28</v>
      </c>
      <c r="I146" s="51">
        <v>6.86</v>
      </c>
      <c r="J146" s="51">
        <v>130.9</v>
      </c>
      <c r="K146" s="52" t="s">
        <v>116</v>
      </c>
      <c r="L146" s="51">
        <v>42.52</v>
      </c>
    </row>
    <row r="147" spans="1:12" ht="15" x14ac:dyDescent="0.25">
      <c r="A147" s="25"/>
      <c r="B147" s="16"/>
      <c r="C147" s="11"/>
      <c r="D147" s="7" t="s">
        <v>29</v>
      </c>
      <c r="E147" s="50" t="s">
        <v>117</v>
      </c>
      <c r="F147" s="51">
        <v>150</v>
      </c>
      <c r="G147" s="51">
        <v>4.43</v>
      </c>
      <c r="H147" s="51">
        <v>5.27</v>
      </c>
      <c r="I147" s="51">
        <v>30.5</v>
      </c>
      <c r="J147" s="51">
        <v>187.1</v>
      </c>
      <c r="K147" s="52" t="s">
        <v>118</v>
      </c>
      <c r="L147" s="51">
        <v>5.2</v>
      </c>
    </row>
    <row r="148" spans="1:12" ht="15" x14ac:dyDescent="0.25">
      <c r="A148" s="25"/>
      <c r="B148" s="16"/>
      <c r="C148" s="11"/>
      <c r="D148" s="7" t="s">
        <v>30</v>
      </c>
      <c r="E148" s="50" t="s">
        <v>119</v>
      </c>
      <c r="F148" s="51">
        <v>200</v>
      </c>
      <c r="G148" s="51">
        <v>0.98</v>
      </c>
      <c r="H148" s="51">
        <v>0.05</v>
      </c>
      <c r="I148" s="51">
        <v>15.64</v>
      </c>
      <c r="J148" s="51">
        <v>66.900000000000006</v>
      </c>
      <c r="K148" s="52" t="s">
        <v>120</v>
      </c>
      <c r="L148" s="51">
        <v>7.56</v>
      </c>
    </row>
    <row r="149" spans="1:12" ht="15" x14ac:dyDescent="0.25">
      <c r="A149" s="25"/>
      <c r="B149" s="16"/>
      <c r="C149" s="11"/>
      <c r="D149" s="7" t="s">
        <v>31</v>
      </c>
      <c r="E149" s="50" t="s">
        <v>61</v>
      </c>
      <c r="F149" s="51">
        <v>25</v>
      </c>
      <c r="G149" s="51">
        <v>1.9</v>
      </c>
      <c r="H149" s="51">
        <v>0.2</v>
      </c>
      <c r="I149" s="51">
        <v>12.3</v>
      </c>
      <c r="J149" s="51">
        <v>58.6</v>
      </c>
      <c r="K149" s="52" t="s">
        <v>48</v>
      </c>
      <c r="L149" s="51">
        <v>1.46</v>
      </c>
    </row>
    <row r="150" spans="1:12" ht="15" x14ac:dyDescent="0.25">
      <c r="A150" s="25"/>
      <c r="B150" s="16"/>
      <c r="C150" s="11"/>
      <c r="D150" s="7" t="s">
        <v>32</v>
      </c>
      <c r="E150" s="50" t="s">
        <v>62</v>
      </c>
      <c r="F150" s="51">
        <v>30</v>
      </c>
      <c r="G150" s="51">
        <v>1.98</v>
      </c>
      <c r="H150" s="51">
        <v>0.36</v>
      </c>
      <c r="I150" s="51">
        <v>11.88</v>
      </c>
      <c r="J150" s="51">
        <v>58.7</v>
      </c>
      <c r="K150" s="52" t="s">
        <v>48</v>
      </c>
      <c r="L150" s="51">
        <v>1.73</v>
      </c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38</v>
      </c>
      <c r="E153" s="9"/>
      <c r="F153" s="21">
        <f>SUM(F144:F152)</f>
        <v>750</v>
      </c>
      <c r="G153" s="21">
        <f t="shared" ref="G153" si="87">SUM(G144:G152)</f>
        <v>25.86</v>
      </c>
      <c r="H153" s="21">
        <f t="shared" ref="H153" si="88">SUM(H144:H152)</f>
        <v>15.469999999999999</v>
      </c>
      <c r="I153" s="21">
        <f t="shared" ref="I153" si="89">SUM(I144:I152)</f>
        <v>90.809999999999988</v>
      </c>
      <c r="J153" s="21">
        <f t="shared" ref="J153" si="90">SUM(J144:J152)</f>
        <v>605.90000000000009</v>
      </c>
      <c r="K153" s="27"/>
      <c r="L153" s="21">
        <f t="shared" ref="L153" ca="1" si="9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33</v>
      </c>
      <c r="D154" s="12" t="s">
        <v>34</v>
      </c>
      <c r="E154" s="50" t="s">
        <v>121</v>
      </c>
      <c r="F154" s="51">
        <v>80</v>
      </c>
      <c r="G154" s="51">
        <v>6.83</v>
      </c>
      <c r="H154" s="51">
        <v>2.9</v>
      </c>
      <c r="I154" s="51">
        <v>38.79</v>
      </c>
      <c r="J154" s="51">
        <v>208.5</v>
      </c>
      <c r="K154" s="52" t="s">
        <v>207</v>
      </c>
      <c r="L154" s="51">
        <v>7.93</v>
      </c>
    </row>
    <row r="155" spans="1:12" ht="15" x14ac:dyDescent="0.25">
      <c r="A155" s="25"/>
      <c r="B155" s="16"/>
      <c r="C155" s="11"/>
      <c r="D155" s="12" t="s">
        <v>30</v>
      </c>
      <c r="E155" s="50" t="s">
        <v>122</v>
      </c>
      <c r="F155" s="51">
        <v>200</v>
      </c>
      <c r="G155" s="51">
        <v>5.8</v>
      </c>
      <c r="H155" s="51">
        <v>5</v>
      </c>
      <c r="I155" s="51">
        <v>8.1999999999999993</v>
      </c>
      <c r="J155" s="51">
        <v>101</v>
      </c>
      <c r="K155" s="52" t="s">
        <v>48</v>
      </c>
      <c r="L155" s="51">
        <v>27.2</v>
      </c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38</v>
      </c>
      <c r="E158" s="9"/>
      <c r="F158" s="21">
        <f>SUM(F154:F157)</f>
        <v>280</v>
      </c>
      <c r="G158" s="21">
        <f t="shared" ref="G158" si="92">SUM(G154:G157)</f>
        <v>12.629999999999999</v>
      </c>
      <c r="H158" s="21">
        <f t="shared" ref="H158" si="93">SUM(H154:H157)</f>
        <v>7.9</v>
      </c>
      <c r="I158" s="21">
        <f t="shared" ref="I158" si="94">SUM(I154:I157)</f>
        <v>46.989999999999995</v>
      </c>
      <c r="J158" s="21">
        <f t="shared" ref="J158" si="95">SUM(J154:J157)</f>
        <v>309.5</v>
      </c>
      <c r="K158" s="27"/>
      <c r="L158" s="21">
        <f t="shared" ref="L158" ca="1" si="96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35</v>
      </c>
      <c r="D159" s="7" t="s">
        <v>20</v>
      </c>
      <c r="E159" s="50" t="s">
        <v>123</v>
      </c>
      <c r="F159" s="51">
        <v>200</v>
      </c>
      <c r="G159" s="51">
        <v>6.4</v>
      </c>
      <c r="H159" s="51">
        <v>7</v>
      </c>
      <c r="I159" s="51">
        <v>22.2</v>
      </c>
      <c r="J159" s="51">
        <v>187</v>
      </c>
      <c r="K159" s="52" t="s">
        <v>125</v>
      </c>
      <c r="L159" s="51">
        <v>4.25</v>
      </c>
    </row>
    <row r="160" spans="1:12" ht="15" x14ac:dyDescent="0.25">
      <c r="A160" s="25"/>
      <c r="B160" s="16"/>
      <c r="C160" s="11"/>
      <c r="D160" s="7" t="s">
        <v>29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30</v>
      </c>
      <c r="E161" s="50" t="s">
        <v>92</v>
      </c>
      <c r="F161" s="51">
        <v>200</v>
      </c>
      <c r="G161" s="51">
        <v>0.16</v>
      </c>
      <c r="H161" s="51">
        <v>0</v>
      </c>
      <c r="I161" s="51">
        <v>14.9</v>
      </c>
      <c r="J161" s="51">
        <v>56.87</v>
      </c>
      <c r="K161" s="52" t="s">
        <v>124</v>
      </c>
      <c r="L161" s="51">
        <v>3.58</v>
      </c>
    </row>
    <row r="162" spans="1:12" ht="15" x14ac:dyDescent="0.25">
      <c r="A162" s="25"/>
      <c r="B162" s="16"/>
      <c r="C162" s="11"/>
      <c r="D162" s="7" t="s">
        <v>22</v>
      </c>
      <c r="E162" s="50" t="s">
        <v>61</v>
      </c>
      <c r="F162" s="51">
        <v>20</v>
      </c>
      <c r="G162" s="51">
        <v>1.52</v>
      </c>
      <c r="H162" s="51">
        <v>0.16</v>
      </c>
      <c r="I162" s="51">
        <v>9.84</v>
      </c>
      <c r="J162" s="51">
        <v>46.9</v>
      </c>
      <c r="K162" s="52" t="s">
        <v>48</v>
      </c>
      <c r="L162" s="51">
        <v>1.39</v>
      </c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38</v>
      </c>
      <c r="E165" s="9"/>
      <c r="F165" s="21">
        <f>SUM(F159:F164)</f>
        <v>420</v>
      </c>
      <c r="G165" s="21">
        <f t="shared" ref="G165" si="97">SUM(G159:G164)</f>
        <v>8.08</v>
      </c>
      <c r="H165" s="21">
        <f t="shared" ref="H165" si="98">SUM(H159:H164)</f>
        <v>7.16</v>
      </c>
      <c r="I165" s="21">
        <f t="shared" ref="I165" si="99">SUM(I159:I164)</f>
        <v>46.94</v>
      </c>
      <c r="J165" s="21">
        <f t="shared" ref="J165" si="100">SUM(J159:J164)</f>
        <v>290.77</v>
      </c>
      <c r="K165" s="27"/>
      <c r="L165" s="21">
        <f t="shared" ref="L165" ca="1" si="10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36</v>
      </c>
      <c r="D166" s="12" t="s">
        <v>37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34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30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23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38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58" t="s">
        <v>4</v>
      </c>
      <c r="D173" s="59"/>
      <c r="E173" s="33"/>
      <c r="F173" s="34">
        <f>F139+F143+F153+F158+F165+F172</f>
        <v>2000</v>
      </c>
      <c r="G173" s="34">
        <f t="shared" ref="G173" si="107">G139+G143+G153+G158+G165+G172</f>
        <v>66.86999999999999</v>
      </c>
      <c r="H173" s="34">
        <f t="shared" ref="H173" si="108">H139+H143+H153+H158+H165+H172</f>
        <v>52.95</v>
      </c>
      <c r="I173" s="34">
        <f t="shared" ref="I173" si="109">I139+I143+I153+I158+I165+I172</f>
        <v>270.70999999999998</v>
      </c>
      <c r="J173" s="34">
        <f t="shared" ref="J173" si="110">J139+J143+J153+J158+J165+J172</f>
        <v>1832.97</v>
      </c>
      <c r="K173" s="35"/>
      <c r="L173" s="34">
        <f t="shared" ref="L173" ca="1" si="111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19</v>
      </c>
      <c r="D174" s="5" t="s">
        <v>20</v>
      </c>
      <c r="E174" s="47" t="s">
        <v>126</v>
      </c>
      <c r="F174" s="48">
        <v>165</v>
      </c>
      <c r="G174" s="48">
        <v>13.95</v>
      </c>
      <c r="H174" s="48">
        <v>19.78</v>
      </c>
      <c r="I174" s="48">
        <v>3.57</v>
      </c>
      <c r="J174" s="48">
        <v>248</v>
      </c>
      <c r="K174" s="49" t="s">
        <v>127</v>
      </c>
      <c r="L174" s="48">
        <v>11.7</v>
      </c>
    </row>
    <row r="175" spans="1:12" ht="15" x14ac:dyDescent="0.2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 x14ac:dyDescent="0.25">
      <c r="A176" s="25"/>
      <c r="B176" s="16"/>
      <c r="C176" s="11"/>
      <c r="D176" s="7" t="s">
        <v>21</v>
      </c>
      <c r="E176" s="50" t="s">
        <v>46</v>
      </c>
      <c r="F176" s="51">
        <v>200</v>
      </c>
      <c r="G176" s="51">
        <v>3.87</v>
      </c>
      <c r="H176" s="51">
        <v>2.86</v>
      </c>
      <c r="I176" s="51">
        <v>11.19</v>
      </c>
      <c r="J176" s="51">
        <v>86</v>
      </c>
      <c r="K176" s="52" t="s">
        <v>128</v>
      </c>
      <c r="L176" s="51">
        <v>9.93</v>
      </c>
    </row>
    <row r="177" spans="1:12" ht="15" x14ac:dyDescent="0.25">
      <c r="A177" s="25"/>
      <c r="B177" s="16"/>
      <c r="C177" s="11"/>
      <c r="D177" s="7" t="s">
        <v>22</v>
      </c>
      <c r="E177" s="50" t="s">
        <v>110</v>
      </c>
      <c r="F177" s="51">
        <v>35</v>
      </c>
      <c r="G177" s="51">
        <v>2.3199999999999998</v>
      </c>
      <c r="H177" s="51">
        <v>3.86</v>
      </c>
      <c r="I177" s="51">
        <v>14.83</v>
      </c>
      <c r="J177" s="51">
        <v>103.3</v>
      </c>
      <c r="K177" s="52" t="s">
        <v>154</v>
      </c>
      <c r="L177" s="51">
        <v>5.87</v>
      </c>
    </row>
    <row r="178" spans="1:12" ht="15" x14ac:dyDescent="0.25">
      <c r="A178" s="25"/>
      <c r="B178" s="16"/>
      <c r="C178" s="11"/>
      <c r="D178" s="7" t="s">
        <v>23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 t="s">
        <v>22</v>
      </c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38</v>
      </c>
      <c r="E181" s="9"/>
      <c r="F181" s="21">
        <f>SUM(F174:F180)</f>
        <v>400</v>
      </c>
      <c r="G181" s="21">
        <f t="shared" ref="G181" si="112">SUM(G174:G180)</f>
        <v>20.14</v>
      </c>
      <c r="H181" s="21">
        <f t="shared" ref="H181" si="113">SUM(H174:H180)</f>
        <v>26.5</v>
      </c>
      <c r="I181" s="21">
        <f t="shared" ref="I181" si="114">SUM(I174:I180)</f>
        <v>29.59</v>
      </c>
      <c r="J181" s="21">
        <f t="shared" ref="J181" si="115">SUM(J174:J180)</f>
        <v>437.3</v>
      </c>
      <c r="K181" s="27"/>
      <c r="L181" s="21">
        <f t="shared" si="81"/>
        <v>27.5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24</v>
      </c>
      <c r="D182" s="12" t="s">
        <v>23</v>
      </c>
      <c r="E182" s="50" t="s">
        <v>50</v>
      </c>
      <c r="F182" s="51">
        <v>100</v>
      </c>
      <c r="G182" s="51">
        <v>0.3</v>
      </c>
      <c r="H182" s="51">
        <v>0</v>
      </c>
      <c r="I182" s="51">
        <v>16.5</v>
      </c>
      <c r="J182" s="51">
        <v>67.2</v>
      </c>
      <c r="K182" s="52" t="s">
        <v>48</v>
      </c>
      <c r="L182" s="51">
        <v>9.9</v>
      </c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38</v>
      </c>
      <c r="E185" s="9"/>
      <c r="F185" s="21">
        <f>SUM(F182:F184)</f>
        <v>100</v>
      </c>
      <c r="G185" s="21">
        <f t="shared" ref="G185" si="116">SUM(G182:G184)</f>
        <v>0.3</v>
      </c>
      <c r="H185" s="21">
        <f t="shared" ref="H185" si="117">SUM(H182:H184)</f>
        <v>0</v>
      </c>
      <c r="I185" s="21">
        <f t="shared" ref="I185" si="118">SUM(I182:I184)</f>
        <v>16.5</v>
      </c>
      <c r="J185" s="21">
        <f t="shared" ref="J185" si="119">SUM(J182:J184)</f>
        <v>67.2</v>
      </c>
      <c r="K185" s="27"/>
      <c r="L185" s="21">
        <f t="shared" ref="L185" ca="1" si="120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25</v>
      </c>
      <c r="D186" s="7" t="s">
        <v>26</v>
      </c>
      <c r="E186" s="50" t="s">
        <v>66</v>
      </c>
      <c r="F186" s="51">
        <v>60</v>
      </c>
      <c r="G186" s="51">
        <v>1.1399999999999999</v>
      </c>
      <c r="H186" s="51">
        <v>5.34</v>
      </c>
      <c r="I186" s="51">
        <v>4.62</v>
      </c>
      <c r="J186" s="51">
        <v>71.099999999999994</v>
      </c>
      <c r="K186" s="52" t="s">
        <v>48</v>
      </c>
      <c r="L186" s="51">
        <v>11.5</v>
      </c>
    </row>
    <row r="187" spans="1:12" ht="15" x14ac:dyDescent="0.25">
      <c r="A187" s="25"/>
      <c r="B187" s="16"/>
      <c r="C187" s="11"/>
      <c r="D187" s="7" t="s">
        <v>27</v>
      </c>
      <c r="E187" s="50" t="s">
        <v>130</v>
      </c>
      <c r="F187" s="51">
        <v>200</v>
      </c>
      <c r="G187" s="51">
        <v>1.4</v>
      </c>
      <c r="H187" s="51">
        <v>3.7</v>
      </c>
      <c r="I187" s="51">
        <v>8.06</v>
      </c>
      <c r="J187" s="51">
        <v>71.099999999999994</v>
      </c>
      <c r="K187" s="52" t="s">
        <v>131</v>
      </c>
      <c r="L187" s="51">
        <v>6.1</v>
      </c>
    </row>
    <row r="188" spans="1:12" ht="15" x14ac:dyDescent="0.25">
      <c r="A188" s="25"/>
      <c r="B188" s="16"/>
      <c r="C188" s="11"/>
      <c r="D188" s="7" t="s">
        <v>28</v>
      </c>
      <c r="E188" s="50" t="s">
        <v>132</v>
      </c>
      <c r="F188" s="51">
        <v>100</v>
      </c>
      <c r="G188" s="51">
        <v>17.43</v>
      </c>
      <c r="H188" s="51">
        <v>11.35</v>
      </c>
      <c r="I188" s="51">
        <v>15.6</v>
      </c>
      <c r="J188" s="51">
        <v>234.3</v>
      </c>
      <c r="K188" s="52" t="s">
        <v>133</v>
      </c>
      <c r="L188" s="51">
        <v>40</v>
      </c>
    </row>
    <row r="189" spans="1:12" ht="15" x14ac:dyDescent="0.25">
      <c r="A189" s="25"/>
      <c r="B189" s="16"/>
      <c r="C189" s="11"/>
      <c r="D189" s="7" t="s">
        <v>29</v>
      </c>
      <c r="E189" s="50" t="s">
        <v>134</v>
      </c>
      <c r="F189" s="51">
        <v>150</v>
      </c>
      <c r="G189" s="51">
        <v>3.6</v>
      </c>
      <c r="H189" s="51">
        <v>4.82</v>
      </c>
      <c r="I189" s="51">
        <v>36.44</v>
      </c>
      <c r="J189" s="51">
        <v>203.5</v>
      </c>
      <c r="K189" s="52" t="s">
        <v>135</v>
      </c>
      <c r="L189" s="51">
        <v>8.4</v>
      </c>
    </row>
    <row r="190" spans="1:12" ht="15" x14ac:dyDescent="0.25">
      <c r="A190" s="25"/>
      <c r="B190" s="16"/>
      <c r="C190" s="11"/>
      <c r="D190" s="7" t="s">
        <v>30</v>
      </c>
      <c r="E190" s="50" t="s">
        <v>136</v>
      </c>
      <c r="F190" s="51">
        <v>200</v>
      </c>
      <c r="G190" s="51">
        <v>0.54</v>
      </c>
      <c r="H190" s="51">
        <v>0.15</v>
      </c>
      <c r="I190" s="51">
        <v>19.440000000000001</v>
      </c>
      <c r="J190" s="51">
        <v>81.3</v>
      </c>
      <c r="K190" s="52" t="s">
        <v>137</v>
      </c>
      <c r="L190" s="51">
        <v>7.56</v>
      </c>
    </row>
    <row r="191" spans="1:12" ht="15" x14ac:dyDescent="0.25">
      <c r="A191" s="25"/>
      <c r="B191" s="16"/>
      <c r="C191" s="11"/>
      <c r="D191" s="7" t="s">
        <v>31</v>
      </c>
      <c r="E191" s="50" t="s">
        <v>61</v>
      </c>
      <c r="F191" s="51">
        <v>25</v>
      </c>
      <c r="G191" s="51">
        <v>1.9</v>
      </c>
      <c r="H191" s="51">
        <v>0.2</v>
      </c>
      <c r="I191" s="51">
        <v>12.3</v>
      </c>
      <c r="J191" s="51">
        <v>58.6</v>
      </c>
      <c r="K191" s="52" t="s">
        <v>48</v>
      </c>
      <c r="L191" s="51">
        <v>1.46</v>
      </c>
    </row>
    <row r="192" spans="1:12" ht="15" x14ac:dyDescent="0.25">
      <c r="A192" s="25"/>
      <c r="B192" s="16"/>
      <c r="C192" s="11"/>
      <c r="D192" s="7" t="s">
        <v>32</v>
      </c>
      <c r="E192" s="50" t="s">
        <v>62</v>
      </c>
      <c r="F192" s="51">
        <v>30</v>
      </c>
      <c r="G192" s="51">
        <v>1.98</v>
      </c>
      <c r="H192" s="51">
        <v>0.36</v>
      </c>
      <c r="I192" s="51">
        <v>11.88</v>
      </c>
      <c r="J192" s="51">
        <v>58.7</v>
      </c>
      <c r="K192" s="52" t="s">
        <v>48</v>
      </c>
      <c r="L192" s="51">
        <v>1.7330000000000001</v>
      </c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38</v>
      </c>
      <c r="E195" s="9"/>
      <c r="F195" s="21">
        <f>SUM(F186:F194)</f>
        <v>765</v>
      </c>
      <c r="G195" s="21">
        <f t="shared" ref="G195" si="121">SUM(G186:G194)</f>
        <v>27.99</v>
      </c>
      <c r="H195" s="21">
        <f t="shared" ref="H195" si="122">SUM(H186:H194)</f>
        <v>25.919999999999998</v>
      </c>
      <c r="I195" s="21">
        <f t="shared" ref="I195" si="123">SUM(I186:I194)</f>
        <v>108.33999999999999</v>
      </c>
      <c r="J195" s="21">
        <f t="shared" ref="J195" si="124">SUM(J186:J194)</f>
        <v>778.6</v>
      </c>
      <c r="K195" s="27"/>
      <c r="L195" s="21">
        <f t="shared" ref="L195" ca="1" si="125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33</v>
      </c>
      <c r="D196" s="12" t="s">
        <v>34</v>
      </c>
      <c r="E196" s="50" t="s">
        <v>104</v>
      </c>
      <c r="F196" s="51">
        <v>50</v>
      </c>
      <c r="G196" s="51">
        <v>1.4</v>
      </c>
      <c r="H196" s="51">
        <v>1.65</v>
      </c>
      <c r="I196" s="51">
        <v>38.65</v>
      </c>
      <c r="J196" s="51">
        <v>175</v>
      </c>
      <c r="K196" s="52" t="s">
        <v>48</v>
      </c>
      <c r="L196" s="51">
        <v>3.15</v>
      </c>
    </row>
    <row r="197" spans="1:12" ht="15" x14ac:dyDescent="0.25">
      <c r="A197" s="25"/>
      <c r="B197" s="16"/>
      <c r="C197" s="11"/>
      <c r="D197" s="12" t="s">
        <v>30</v>
      </c>
      <c r="E197" s="50" t="s">
        <v>64</v>
      </c>
      <c r="F197" s="51">
        <v>200</v>
      </c>
      <c r="G197" s="51">
        <v>5.8</v>
      </c>
      <c r="H197" s="51">
        <v>5</v>
      </c>
      <c r="I197" s="51">
        <v>9.6</v>
      </c>
      <c r="J197" s="51">
        <v>106.6</v>
      </c>
      <c r="K197" s="52" t="s">
        <v>138</v>
      </c>
      <c r="L197" s="51">
        <v>17</v>
      </c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38</v>
      </c>
      <c r="E200" s="9"/>
      <c r="F200" s="21">
        <f>SUM(F196:F199)</f>
        <v>250</v>
      </c>
      <c r="G200" s="21">
        <f t="shared" ref="G200" si="126">SUM(G196:G199)</f>
        <v>7.1999999999999993</v>
      </c>
      <c r="H200" s="21">
        <f t="shared" ref="H200" si="127">SUM(H196:H199)</f>
        <v>6.65</v>
      </c>
      <c r="I200" s="21">
        <f t="shared" ref="I200" si="128">SUM(I196:I199)</f>
        <v>48.25</v>
      </c>
      <c r="J200" s="21">
        <f t="shared" ref="J200" si="129">SUM(J196:J199)</f>
        <v>281.60000000000002</v>
      </c>
      <c r="K200" s="27"/>
      <c r="L200" s="21">
        <f t="shared" ref="L200" ca="1" si="130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35</v>
      </c>
      <c r="D201" s="7" t="s">
        <v>20</v>
      </c>
      <c r="E201" s="50" t="s">
        <v>139</v>
      </c>
      <c r="F201" s="51">
        <v>200</v>
      </c>
      <c r="G201" s="51">
        <v>3.88</v>
      </c>
      <c r="H201" s="51">
        <v>35.39</v>
      </c>
      <c r="I201" s="51">
        <v>10.79</v>
      </c>
      <c r="J201" s="51">
        <v>377.3</v>
      </c>
      <c r="K201" s="52" t="s">
        <v>208</v>
      </c>
      <c r="L201" s="51">
        <v>12.2</v>
      </c>
    </row>
    <row r="202" spans="1:12" ht="15" x14ac:dyDescent="0.25">
      <c r="A202" s="25"/>
      <c r="B202" s="16"/>
      <c r="C202" s="11"/>
      <c r="D202" s="7" t="s">
        <v>29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30</v>
      </c>
      <c r="E203" s="50" t="s">
        <v>212</v>
      </c>
      <c r="F203" s="51">
        <v>200</v>
      </c>
      <c r="G203" s="51">
        <v>0.11</v>
      </c>
      <c r="H203" s="51">
        <v>0.03</v>
      </c>
      <c r="I203" s="51">
        <v>5.18</v>
      </c>
      <c r="J203" s="51">
        <v>21.4</v>
      </c>
      <c r="K203" s="52" t="s">
        <v>213</v>
      </c>
      <c r="L203" s="51">
        <v>1.58</v>
      </c>
    </row>
    <row r="204" spans="1:12" ht="15" x14ac:dyDescent="0.25">
      <c r="A204" s="25"/>
      <c r="B204" s="16"/>
      <c r="C204" s="11"/>
      <c r="D204" s="7" t="s">
        <v>22</v>
      </c>
      <c r="E204" s="50" t="s">
        <v>61</v>
      </c>
      <c r="F204" s="51">
        <v>20</v>
      </c>
      <c r="G204" s="51">
        <v>1.52</v>
      </c>
      <c r="H204" s="51">
        <v>0.16</v>
      </c>
      <c r="I204" s="51">
        <v>9.84</v>
      </c>
      <c r="J204" s="51">
        <v>46.9</v>
      </c>
      <c r="K204" s="52" t="s">
        <v>48</v>
      </c>
      <c r="L204" s="51">
        <v>1.39</v>
      </c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38</v>
      </c>
      <c r="E207" s="9"/>
      <c r="F207" s="21">
        <f>SUM(F201:F206)</f>
        <v>420</v>
      </c>
      <c r="G207" s="21">
        <f t="shared" ref="G207" si="131">SUM(G201:G206)</f>
        <v>5.51</v>
      </c>
      <c r="H207" s="21">
        <f t="shared" ref="H207" si="132">SUM(H201:H206)</f>
        <v>35.58</v>
      </c>
      <c r="I207" s="21">
        <f t="shared" ref="I207" si="133">SUM(I201:I206)</f>
        <v>25.81</v>
      </c>
      <c r="J207" s="21">
        <f t="shared" ref="J207" si="134">SUM(J201:J206)</f>
        <v>445.59999999999997</v>
      </c>
      <c r="K207" s="27"/>
      <c r="L207" s="21">
        <f t="shared" ref="L207" ca="1" si="135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36</v>
      </c>
      <c r="D208" s="12" t="s">
        <v>37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34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30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23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38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58" t="s">
        <v>4</v>
      </c>
      <c r="D215" s="59"/>
      <c r="E215" s="33"/>
      <c r="F215" s="34">
        <f>F181+F185+F195+F200+F207+F214</f>
        <v>1935</v>
      </c>
      <c r="G215" s="34">
        <f t="shared" ref="G215" si="141">G181+G185+G195+G200+G207+G214</f>
        <v>61.139999999999993</v>
      </c>
      <c r="H215" s="34">
        <f t="shared" ref="H215" si="142">H181+H185+H195+H200+H207+H214</f>
        <v>94.65</v>
      </c>
      <c r="I215" s="34">
        <f t="shared" ref="I215" si="143">I181+I185+I195+I200+I207+I214</f>
        <v>228.49</v>
      </c>
      <c r="J215" s="34">
        <f t="shared" ref="J215" si="144">J181+J185+J195+J200+J207+J214</f>
        <v>2010.2999999999997</v>
      </c>
      <c r="K215" s="35"/>
      <c r="L215" s="34">
        <f t="shared" ref="L215" ca="1" si="145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19</v>
      </c>
      <c r="D216" s="5" t="s">
        <v>20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7" t="s">
        <v>21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 x14ac:dyDescent="0.25">
      <c r="A219" s="25"/>
      <c r="B219" s="16"/>
      <c r="C219" s="11"/>
      <c r="D219" s="7" t="s">
        <v>22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 x14ac:dyDescent="0.25">
      <c r="A220" s="25"/>
      <c r="B220" s="16"/>
      <c r="C220" s="11"/>
      <c r="D220" s="7" t="s">
        <v>23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 t="s">
        <v>22</v>
      </c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38</v>
      </c>
      <c r="E223" s="9"/>
      <c r="F223" s="21">
        <f>SUM(F216:F222)</f>
        <v>0</v>
      </c>
      <c r="G223" s="21">
        <f t="shared" ref="G223" si="146">SUM(G216:G222)</f>
        <v>0</v>
      </c>
      <c r="H223" s="21">
        <f t="shared" ref="H223" si="147">SUM(H216:H222)</f>
        <v>0</v>
      </c>
      <c r="I223" s="21">
        <f t="shared" ref="I223" si="148">SUM(I216:I222)</f>
        <v>0</v>
      </c>
      <c r="J223" s="21">
        <f t="shared" ref="J223" si="149">SUM(J216:J222)</f>
        <v>0</v>
      </c>
      <c r="K223" s="27"/>
      <c r="L223" s="21">
        <f t="shared" ref="L223:L265" si="150"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24</v>
      </c>
      <c r="D224" s="12" t="s">
        <v>23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 t="s">
        <v>50</v>
      </c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38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25</v>
      </c>
      <c r="D228" s="7" t="s">
        <v>26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7" t="s">
        <v>27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 x14ac:dyDescent="0.25">
      <c r="A230" s="25"/>
      <c r="B230" s="16"/>
      <c r="C230" s="11"/>
      <c r="D230" s="7" t="s">
        <v>28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 x14ac:dyDescent="0.25">
      <c r="A231" s="25"/>
      <c r="B231" s="16"/>
      <c r="C231" s="11"/>
      <c r="D231" s="7" t="s">
        <v>29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 x14ac:dyDescent="0.25">
      <c r="A232" s="25"/>
      <c r="B232" s="16"/>
      <c r="C232" s="11"/>
      <c r="D232" s="7" t="s">
        <v>30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 x14ac:dyDescent="0.25">
      <c r="A233" s="25"/>
      <c r="B233" s="16"/>
      <c r="C233" s="11"/>
      <c r="D233" s="7" t="s">
        <v>31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 x14ac:dyDescent="0.25">
      <c r="A234" s="25"/>
      <c r="B234" s="16"/>
      <c r="C234" s="11"/>
      <c r="D234" s="7" t="s">
        <v>32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38</v>
      </c>
      <c r="E237" s="9"/>
      <c r="F237" s="21">
        <f>SUM(F228:F236)</f>
        <v>0</v>
      </c>
      <c r="G237" s="21">
        <f t="shared" ref="G237" si="156">SUM(G228:G236)</f>
        <v>0</v>
      </c>
      <c r="H237" s="21">
        <f t="shared" ref="H237" si="157">SUM(H228:H236)</f>
        <v>0</v>
      </c>
      <c r="I237" s="21">
        <f t="shared" ref="I237" si="158">SUM(I228:I236)</f>
        <v>0</v>
      </c>
      <c r="J237" s="21">
        <f t="shared" ref="J237" si="159">SUM(J228:J236)</f>
        <v>0</v>
      </c>
      <c r="K237" s="27"/>
      <c r="L237" s="21">
        <f t="shared" ref="L237" ca="1" si="160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33</v>
      </c>
      <c r="D238" s="12" t="s">
        <v>34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30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38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35</v>
      </c>
      <c r="D243" s="7" t="s">
        <v>20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29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30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22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 t="s">
        <v>26</v>
      </c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38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36</v>
      </c>
      <c r="D250" s="12" t="s">
        <v>37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34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30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23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38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58" t="s">
        <v>4</v>
      </c>
      <c r="D257" s="59"/>
      <c r="E257" s="33"/>
      <c r="F257" s="34">
        <f>F223+F227+F237+F242+F249+F256</f>
        <v>0</v>
      </c>
      <c r="G257" s="34">
        <f t="shared" ref="G257" si="176">G223+G227+G237+G242+G249+G256</f>
        <v>0</v>
      </c>
      <c r="H257" s="34">
        <f t="shared" ref="H257" si="177">H223+H227+H237+H242+H249+H256</f>
        <v>0</v>
      </c>
      <c r="I257" s="34">
        <f t="shared" ref="I257" si="178">I223+I227+I237+I242+I249+I256</f>
        <v>0</v>
      </c>
      <c r="J257" s="34">
        <f t="shared" ref="J257" si="179">J223+J227+J237+J242+J249+J256</f>
        <v>0</v>
      </c>
      <c r="K257" s="35"/>
      <c r="L257" s="34">
        <f t="shared" ref="L257" ca="1" si="180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19</v>
      </c>
      <c r="D258" s="5" t="s">
        <v>20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21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5"/>
      <c r="B261" s="16"/>
      <c r="C261" s="11"/>
      <c r="D261" s="7" t="s">
        <v>22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 x14ac:dyDescent="0.25">
      <c r="A262" s="25"/>
      <c r="B262" s="16"/>
      <c r="C262" s="11"/>
      <c r="D262" s="7" t="s">
        <v>23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 t="s">
        <v>49</v>
      </c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38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24</v>
      </c>
      <c r="D266" s="12" t="s">
        <v>23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38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25</v>
      </c>
      <c r="D270" s="7" t="s">
        <v>26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27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7" t="s">
        <v>28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5"/>
      <c r="B273" s="16"/>
      <c r="C273" s="11"/>
      <c r="D273" s="7" t="s">
        <v>29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7" t="s">
        <v>30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5"/>
      <c r="B275" s="16"/>
      <c r="C275" s="11"/>
      <c r="D275" s="7" t="s">
        <v>31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7" t="s">
        <v>32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38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33</v>
      </c>
      <c r="D280" s="12" t="s">
        <v>34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30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38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35</v>
      </c>
      <c r="D285" s="7" t="s">
        <v>20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29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30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22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38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36</v>
      </c>
      <c r="D292" s="12" t="s">
        <v>37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34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30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23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38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x14ac:dyDescent="0.2">
      <c r="A299" s="31">
        <f>A258</f>
        <v>1</v>
      </c>
      <c r="B299" s="32">
        <f>B258</f>
        <v>7</v>
      </c>
      <c r="C299" s="58" t="s">
        <v>4</v>
      </c>
      <c r="D299" s="59"/>
      <c r="E299" s="33"/>
      <c r="F299" s="34">
        <f>F265+F269+F279+F284+F291+F298</f>
        <v>0</v>
      </c>
      <c r="G299" s="34">
        <f t="shared" ref="G299" si="210">G265+G269+G279+G284+G291+G298</f>
        <v>0</v>
      </c>
      <c r="H299" s="34">
        <f t="shared" ref="H299" si="211">H265+H269+H279+H284+H291+H298</f>
        <v>0</v>
      </c>
      <c r="I299" s="34">
        <f t="shared" ref="I299" si="212">I265+I269+I279+I284+I291+I298</f>
        <v>0</v>
      </c>
      <c r="J299" s="34">
        <f t="shared" ref="J299" si="213">J265+J269+J279+J284+J291+J298</f>
        <v>0</v>
      </c>
      <c r="K299" s="35"/>
      <c r="L299" s="34">
        <f t="shared" ref="L299" ca="1" si="214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19</v>
      </c>
      <c r="D300" s="5" t="s">
        <v>20</v>
      </c>
      <c r="E300" s="47" t="s">
        <v>140</v>
      </c>
      <c r="F300" s="48">
        <v>200</v>
      </c>
      <c r="G300" s="48">
        <v>6.82</v>
      </c>
      <c r="H300" s="48">
        <v>7.44</v>
      </c>
      <c r="I300" s="48">
        <v>24.61</v>
      </c>
      <c r="J300" s="48">
        <v>192.6</v>
      </c>
      <c r="K300" s="49" t="s">
        <v>141</v>
      </c>
      <c r="L300" s="48">
        <v>15.8</v>
      </c>
    </row>
    <row r="301" spans="1:12" ht="15" x14ac:dyDescent="0.2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 x14ac:dyDescent="0.25">
      <c r="A302" s="25"/>
      <c r="B302" s="16"/>
      <c r="C302" s="11"/>
      <c r="D302" s="7" t="s">
        <v>21</v>
      </c>
      <c r="E302" s="50" t="s">
        <v>68</v>
      </c>
      <c r="F302" s="51">
        <v>200</v>
      </c>
      <c r="G302" s="51">
        <v>4.68</v>
      </c>
      <c r="H302" s="51">
        <v>3.52</v>
      </c>
      <c r="I302" s="51">
        <v>12.5</v>
      </c>
      <c r="J302" s="51">
        <v>100.4</v>
      </c>
      <c r="K302" s="52" t="s">
        <v>75</v>
      </c>
      <c r="L302" s="51">
        <v>13.75</v>
      </c>
    </row>
    <row r="303" spans="1:12" ht="15" x14ac:dyDescent="0.25">
      <c r="A303" s="25"/>
      <c r="B303" s="16"/>
      <c r="C303" s="11"/>
      <c r="D303" s="7" t="s">
        <v>22</v>
      </c>
      <c r="E303" s="50" t="s">
        <v>110</v>
      </c>
      <c r="F303" s="51">
        <v>35</v>
      </c>
      <c r="G303" s="51">
        <v>2.3199999999999998</v>
      </c>
      <c r="H303" s="51">
        <v>3.86</v>
      </c>
      <c r="I303" s="51">
        <v>14.83</v>
      </c>
      <c r="J303" s="51">
        <v>103.3</v>
      </c>
      <c r="K303" s="52" t="s">
        <v>154</v>
      </c>
      <c r="L303" s="51">
        <v>5.87</v>
      </c>
    </row>
    <row r="304" spans="1:12" ht="15" x14ac:dyDescent="0.25">
      <c r="A304" s="25"/>
      <c r="B304" s="16"/>
      <c r="C304" s="11"/>
      <c r="D304" s="7" t="s">
        <v>23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 t="s">
        <v>22</v>
      </c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38</v>
      </c>
      <c r="E307" s="9"/>
      <c r="F307" s="21">
        <f>SUM(F300:F306)</f>
        <v>435</v>
      </c>
      <c r="G307" s="21">
        <f t="shared" ref="G307" si="215">SUM(G300:G306)</f>
        <v>13.82</v>
      </c>
      <c r="H307" s="21">
        <f t="shared" ref="H307" si="216">SUM(H300:H306)</f>
        <v>14.82</v>
      </c>
      <c r="I307" s="21">
        <f t="shared" ref="I307" si="217">SUM(I300:I306)</f>
        <v>51.94</v>
      </c>
      <c r="J307" s="21">
        <f t="shared" ref="J307" si="218">SUM(J300:J306)</f>
        <v>396.3</v>
      </c>
      <c r="K307" s="27"/>
      <c r="L307" s="21">
        <f t="shared" ref="L307:L349" si="219">SUM(L300:L306)</f>
        <v>35.42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24</v>
      </c>
      <c r="D308" s="12" t="s">
        <v>23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 t="s">
        <v>50</v>
      </c>
      <c r="E309" s="50" t="s">
        <v>214</v>
      </c>
      <c r="F309" s="51">
        <v>100</v>
      </c>
      <c r="G309" s="51">
        <v>0.3</v>
      </c>
      <c r="H309" s="51">
        <v>0</v>
      </c>
      <c r="I309" s="51">
        <v>16.5</v>
      </c>
      <c r="J309" s="51">
        <v>67.2</v>
      </c>
      <c r="K309" s="52" t="s">
        <v>48</v>
      </c>
      <c r="L309" s="51">
        <v>9.9</v>
      </c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38</v>
      </c>
      <c r="E311" s="9"/>
      <c r="F311" s="21">
        <f>SUM(F308:F310)</f>
        <v>100</v>
      </c>
      <c r="G311" s="21">
        <f t="shared" ref="G311" si="220">SUM(G308:G310)</f>
        <v>0.3</v>
      </c>
      <c r="H311" s="21">
        <f t="shared" ref="H311" si="221">SUM(H308:H310)</f>
        <v>0</v>
      </c>
      <c r="I311" s="21">
        <f t="shared" ref="I311" si="222">SUM(I308:I310)</f>
        <v>16.5</v>
      </c>
      <c r="J311" s="21">
        <f t="shared" ref="J311" si="223">SUM(J308:J310)</f>
        <v>67.2</v>
      </c>
      <c r="K311" s="27"/>
      <c r="L311" s="21">
        <f t="shared" ref="L311" ca="1" si="224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25</v>
      </c>
      <c r="D312" s="7" t="s">
        <v>26</v>
      </c>
      <c r="E312" s="50" t="s">
        <v>142</v>
      </c>
      <c r="F312" s="51">
        <v>60</v>
      </c>
      <c r="G312" s="51">
        <v>0.8</v>
      </c>
      <c r="H312" s="51">
        <v>2.69</v>
      </c>
      <c r="I312" s="51">
        <v>4.5599999999999996</v>
      </c>
      <c r="J312" s="51">
        <v>45.6</v>
      </c>
      <c r="K312" s="52" t="s">
        <v>143</v>
      </c>
      <c r="L312" s="51">
        <v>2.57</v>
      </c>
    </row>
    <row r="313" spans="1:12" ht="15" x14ac:dyDescent="0.25">
      <c r="A313" s="25"/>
      <c r="B313" s="16"/>
      <c r="C313" s="11"/>
      <c r="D313" s="7" t="s">
        <v>27</v>
      </c>
      <c r="E313" s="50" t="s">
        <v>144</v>
      </c>
      <c r="F313" s="51">
        <v>200</v>
      </c>
      <c r="G313" s="51">
        <v>4.57</v>
      </c>
      <c r="H313" s="51">
        <v>5.71</v>
      </c>
      <c r="I313" s="51">
        <v>11.6</v>
      </c>
      <c r="J313" s="51">
        <v>116</v>
      </c>
      <c r="K313" s="52" t="s">
        <v>145</v>
      </c>
      <c r="L313" s="51">
        <v>5.7</v>
      </c>
    </row>
    <row r="314" spans="1:12" ht="15" x14ac:dyDescent="0.25">
      <c r="A314" s="25"/>
      <c r="B314" s="16"/>
      <c r="C314" s="11"/>
      <c r="D314" s="7" t="s">
        <v>28</v>
      </c>
      <c r="E314" s="50" t="s">
        <v>146</v>
      </c>
      <c r="F314" s="51">
        <v>200</v>
      </c>
      <c r="G314" s="51">
        <v>15.32</v>
      </c>
      <c r="H314" s="51">
        <v>14.73</v>
      </c>
      <c r="I314" s="51">
        <v>38.58</v>
      </c>
      <c r="J314" s="51">
        <v>348.3</v>
      </c>
      <c r="K314" s="52" t="s">
        <v>147</v>
      </c>
      <c r="L314" s="51">
        <v>69.08</v>
      </c>
    </row>
    <row r="315" spans="1:12" ht="15" x14ac:dyDescent="0.25">
      <c r="A315" s="25"/>
      <c r="B315" s="16"/>
      <c r="C315" s="11"/>
      <c r="D315" s="7" t="s">
        <v>29</v>
      </c>
      <c r="E315" s="50"/>
      <c r="F315" s="51"/>
      <c r="G315" s="51"/>
      <c r="H315" s="51"/>
      <c r="I315" s="51"/>
      <c r="J315" s="51"/>
      <c r="K315" s="52"/>
      <c r="L315" s="51"/>
    </row>
    <row r="316" spans="1:12" ht="15" x14ac:dyDescent="0.25">
      <c r="A316" s="25"/>
      <c r="B316" s="16"/>
      <c r="C316" s="11"/>
      <c r="D316" s="7" t="s">
        <v>30</v>
      </c>
      <c r="E316" s="50" t="s">
        <v>119</v>
      </c>
      <c r="F316" s="51">
        <v>200</v>
      </c>
      <c r="G316" s="51">
        <v>0.98</v>
      </c>
      <c r="H316" s="51">
        <v>0.05</v>
      </c>
      <c r="I316" s="51">
        <v>15.64</v>
      </c>
      <c r="J316" s="51">
        <v>66.900000000000006</v>
      </c>
      <c r="K316" s="52" t="s">
        <v>120</v>
      </c>
      <c r="L316" s="51">
        <v>7.56</v>
      </c>
    </row>
    <row r="317" spans="1:12" ht="15" x14ac:dyDescent="0.25">
      <c r="A317" s="25"/>
      <c r="B317" s="16"/>
      <c r="C317" s="11"/>
      <c r="D317" s="7" t="s">
        <v>31</v>
      </c>
      <c r="E317" s="50" t="s">
        <v>84</v>
      </c>
      <c r="F317" s="51">
        <v>25</v>
      </c>
      <c r="G317" s="51">
        <v>1.9</v>
      </c>
      <c r="H317" s="51">
        <v>0.2</v>
      </c>
      <c r="I317" s="51">
        <v>12.3</v>
      </c>
      <c r="J317" s="51">
        <v>58.6</v>
      </c>
      <c r="K317" s="52" t="s">
        <v>48</v>
      </c>
      <c r="L317" s="51">
        <v>1.46</v>
      </c>
    </row>
    <row r="318" spans="1:12" ht="15" x14ac:dyDescent="0.25">
      <c r="A318" s="25"/>
      <c r="B318" s="16"/>
      <c r="C318" s="11"/>
      <c r="D318" s="7" t="s">
        <v>32</v>
      </c>
      <c r="E318" s="50" t="s">
        <v>62</v>
      </c>
      <c r="F318" s="51">
        <v>30</v>
      </c>
      <c r="G318" s="51">
        <v>1.98</v>
      </c>
      <c r="H318" s="51">
        <v>0.36</v>
      </c>
      <c r="I318" s="51">
        <v>11.88</v>
      </c>
      <c r="J318" s="51">
        <v>58.7</v>
      </c>
      <c r="K318" s="52" t="s">
        <v>48</v>
      </c>
      <c r="L318" s="51">
        <v>1.73</v>
      </c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38</v>
      </c>
      <c r="E321" s="9"/>
      <c r="F321" s="21">
        <f>SUM(F312:F320)</f>
        <v>715</v>
      </c>
      <c r="G321" s="21">
        <f t="shared" ref="G321" si="225">SUM(G312:G320)</f>
        <v>25.55</v>
      </c>
      <c r="H321" s="21">
        <f t="shared" ref="H321" si="226">SUM(H312:H320)</f>
        <v>23.740000000000002</v>
      </c>
      <c r="I321" s="21">
        <f t="shared" ref="I321" si="227">SUM(I312:I320)</f>
        <v>94.559999999999988</v>
      </c>
      <c r="J321" s="21">
        <f t="shared" ref="J321" si="228">SUM(J312:J320)</f>
        <v>694.1</v>
      </c>
      <c r="K321" s="27"/>
      <c r="L321" s="21">
        <f t="shared" ref="L321" ca="1" si="229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33</v>
      </c>
      <c r="D322" s="12" t="s">
        <v>34</v>
      </c>
      <c r="E322" s="50" t="s">
        <v>63</v>
      </c>
      <c r="F322" s="51">
        <v>50</v>
      </c>
      <c r="G322" s="51">
        <v>2.5</v>
      </c>
      <c r="H322" s="51">
        <v>1.1000000000000001</v>
      </c>
      <c r="I322" s="51">
        <v>15.3</v>
      </c>
      <c r="J322" s="51">
        <v>92</v>
      </c>
      <c r="K322" s="52" t="s">
        <v>48</v>
      </c>
      <c r="L322" s="51">
        <v>9.75</v>
      </c>
    </row>
    <row r="323" spans="1:12" ht="15" x14ac:dyDescent="0.25">
      <c r="A323" s="25"/>
      <c r="B323" s="16"/>
      <c r="C323" s="11"/>
      <c r="D323" s="12" t="s">
        <v>30</v>
      </c>
      <c r="E323" s="50" t="s">
        <v>64</v>
      </c>
      <c r="F323" s="51">
        <v>200</v>
      </c>
      <c r="G323" s="51">
        <v>2.4</v>
      </c>
      <c r="H323" s="51">
        <v>3</v>
      </c>
      <c r="I323" s="51">
        <v>4</v>
      </c>
      <c r="J323" s="51">
        <v>90</v>
      </c>
      <c r="K323" s="52" t="s">
        <v>138</v>
      </c>
      <c r="L323" s="51">
        <v>17</v>
      </c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38</v>
      </c>
      <c r="E326" s="9"/>
      <c r="F326" s="21">
        <f>SUM(F322:F325)</f>
        <v>250</v>
      </c>
      <c r="G326" s="21">
        <f t="shared" ref="G326" si="230">SUM(G322:G325)</f>
        <v>4.9000000000000004</v>
      </c>
      <c r="H326" s="21">
        <f t="shared" ref="H326" si="231">SUM(H322:H325)</f>
        <v>4.0999999999999996</v>
      </c>
      <c r="I326" s="21">
        <f t="shared" ref="I326" si="232">SUM(I322:I325)</f>
        <v>19.3</v>
      </c>
      <c r="J326" s="21">
        <f t="shared" ref="J326" si="233">SUM(J322:J325)</f>
        <v>182</v>
      </c>
      <c r="K326" s="27"/>
      <c r="L326" s="21">
        <f t="shared" ref="L326" ca="1" si="234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35</v>
      </c>
      <c r="D327" s="7" t="s">
        <v>20</v>
      </c>
      <c r="E327" s="50" t="s">
        <v>159</v>
      </c>
      <c r="F327" s="51">
        <v>180</v>
      </c>
      <c r="G327" s="51">
        <v>12.68</v>
      </c>
      <c r="H327" s="51">
        <v>17.98</v>
      </c>
      <c r="I327" s="51">
        <v>3.25</v>
      </c>
      <c r="J327" s="51">
        <v>225.5</v>
      </c>
      <c r="K327" s="52" t="s">
        <v>127</v>
      </c>
      <c r="L327" s="51">
        <v>11.38</v>
      </c>
    </row>
    <row r="328" spans="1:12" ht="15" x14ac:dyDescent="0.25">
      <c r="A328" s="25"/>
      <c r="B328" s="16"/>
      <c r="C328" s="11"/>
      <c r="D328" s="7" t="s">
        <v>29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30</v>
      </c>
      <c r="E329" s="50" t="s">
        <v>65</v>
      </c>
      <c r="F329" s="51">
        <v>200</v>
      </c>
      <c r="G329" s="51">
        <v>0.16</v>
      </c>
      <c r="H329" s="51">
        <v>0</v>
      </c>
      <c r="I329" s="51">
        <v>14.9</v>
      </c>
      <c r="J329" s="51">
        <v>56.87</v>
      </c>
      <c r="K329" s="52" t="s">
        <v>158</v>
      </c>
      <c r="L329" s="51">
        <v>1.58</v>
      </c>
    </row>
    <row r="330" spans="1:12" ht="15" x14ac:dyDescent="0.25">
      <c r="A330" s="25"/>
      <c r="B330" s="16"/>
      <c r="C330" s="11"/>
      <c r="D330" s="7" t="s">
        <v>22</v>
      </c>
      <c r="E330" s="50" t="s">
        <v>61</v>
      </c>
      <c r="F330" s="51">
        <v>20</v>
      </c>
      <c r="G330" s="51">
        <v>2.2799999999999998</v>
      </c>
      <c r="H330" s="51">
        <v>0.24</v>
      </c>
      <c r="I330" s="51">
        <v>14.75</v>
      </c>
      <c r="J330" s="51">
        <v>70.3</v>
      </c>
      <c r="K330" s="52" t="s">
        <v>48</v>
      </c>
      <c r="L330" s="51">
        <v>1.5</v>
      </c>
    </row>
    <row r="331" spans="1:12" ht="15" x14ac:dyDescent="0.25">
      <c r="A331" s="25"/>
      <c r="B331" s="16"/>
      <c r="C331" s="11"/>
      <c r="D331" s="6" t="s">
        <v>26</v>
      </c>
      <c r="E331" s="50" t="s">
        <v>66</v>
      </c>
      <c r="F331" s="51">
        <v>60</v>
      </c>
      <c r="G331" s="51">
        <v>0.9</v>
      </c>
      <c r="H331" s="51">
        <v>2.83</v>
      </c>
      <c r="I331" s="51">
        <v>4.43</v>
      </c>
      <c r="J331" s="51">
        <v>46.8</v>
      </c>
      <c r="K331" s="52" t="s">
        <v>129</v>
      </c>
      <c r="L331" s="51">
        <v>13.38</v>
      </c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38</v>
      </c>
      <c r="E333" s="9"/>
      <c r="F333" s="21">
        <f>SUM(F327:F332)</f>
        <v>460</v>
      </c>
      <c r="G333" s="21">
        <f t="shared" ref="G333" si="235">SUM(G327:G332)</f>
        <v>16.02</v>
      </c>
      <c r="H333" s="21">
        <f t="shared" ref="H333" si="236">SUM(H327:H332)</f>
        <v>21.049999999999997</v>
      </c>
      <c r="I333" s="21">
        <f t="shared" ref="I333" si="237">SUM(I327:I332)</f>
        <v>37.33</v>
      </c>
      <c r="J333" s="21">
        <f t="shared" ref="J333" si="238">SUM(J327:J332)</f>
        <v>399.47</v>
      </c>
      <c r="K333" s="27"/>
      <c r="L333" s="21">
        <f t="shared" ref="L333" ca="1" si="239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36</v>
      </c>
      <c r="D334" s="12" t="s">
        <v>37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34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30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23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38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x14ac:dyDescent="0.2">
      <c r="A341" s="31">
        <f>A300</f>
        <v>2</v>
      </c>
      <c r="B341" s="32">
        <f>B300</f>
        <v>1</v>
      </c>
      <c r="C341" s="58" t="s">
        <v>4</v>
      </c>
      <c r="D341" s="59"/>
      <c r="E341" s="33"/>
      <c r="F341" s="34">
        <f>F307+F311+F321+F326+F333+F340</f>
        <v>1960</v>
      </c>
      <c r="G341" s="34">
        <f t="shared" ref="G341" si="245">G307+G311+G321+G326+G333+G340</f>
        <v>60.59</v>
      </c>
      <c r="H341" s="34">
        <f t="shared" ref="H341" si="246">H307+H311+H321+H326+H333+H340</f>
        <v>63.71</v>
      </c>
      <c r="I341" s="34">
        <f t="shared" ref="I341" si="247">I307+I311+I321+I326+I333+I340</f>
        <v>219.63</v>
      </c>
      <c r="J341" s="34">
        <f t="shared" ref="J341" si="248">J307+J311+J321+J326+J333+J340</f>
        <v>1739.07</v>
      </c>
      <c r="K341" s="35"/>
      <c r="L341" s="34">
        <f t="shared" ref="L341" ca="1" si="249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19</v>
      </c>
      <c r="D342" s="5" t="s">
        <v>20</v>
      </c>
      <c r="E342" s="47" t="s">
        <v>151</v>
      </c>
      <c r="F342" s="48">
        <v>200</v>
      </c>
      <c r="G342" s="48">
        <v>5.89</v>
      </c>
      <c r="H342" s="48">
        <v>5.81</v>
      </c>
      <c r="I342" s="48">
        <v>32.99</v>
      </c>
      <c r="J342" s="48">
        <v>207.9</v>
      </c>
      <c r="K342" s="49" t="s">
        <v>152</v>
      </c>
      <c r="L342" s="48">
        <v>15.83</v>
      </c>
    </row>
    <row r="343" spans="1:12" ht="15" x14ac:dyDescent="0.2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 x14ac:dyDescent="0.25">
      <c r="A344" s="15"/>
      <c r="B344" s="16"/>
      <c r="C344" s="11"/>
      <c r="D344" s="7" t="s">
        <v>21</v>
      </c>
      <c r="E344" s="50" t="s">
        <v>193</v>
      </c>
      <c r="F344" s="51">
        <v>200</v>
      </c>
      <c r="G344" s="51">
        <v>3.87</v>
      </c>
      <c r="H344" s="51">
        <v>2.86</v>
      </c>
      <c r="I344" s="51">
        <v>11.19</v>
      </c>
      <c r="J344" s="51">
        <v>86</v>
      </c>
      <c r="K344" s="52" t="s">
        <v>47</v>
      </c>
      <c r="L344" s="51">
        <v>10.09</v>
      </c>
    </row>
    <row r="345" spans="1:12" ht="15" x14ac:dyDescent="0.25">
      <c r="A345" s="15"/>
      <c r="B345" s="16"/>
      <c r="C345" s="11"/>
      <c r="D345" s="7" t="s">
        <v>22</v>
      </c>
      <c r="E345" s="50" t="s">
        <v>110</v>
      </c>
      <c r="F345" s="51">
        <v>35</v>
      </c>
      <c r="G345" s="51">
        <v>2.3199999999999998</v>
      </c>
      <c r="H345" s="51">
        <v>3.86</v>
      </c>
      <c r="I345" s="51">
        <v>14.83</v>
      </c>
      <c r="J345" s="51">
        <v>103.3</v>
      </c>
      <c r="K345" s="52" t="s">
        <v>154</v>
      </c>
      <c r="L345" s="51">
        <v>5.87</v>
      </c>
    </row>
    <row r="346" spans="1:12" ht="15" x14ac:dyDescent="0.25">
      <c r="A346" s="15"/>
      <c r="B346" s="16"/>
      <c r="C346" s="11"/>
      <c r="D346" s="7" t="s">
        <v>23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 t="s">
        <v>22</v>
      </c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38</v>
      </c>
      <c r="E349" s="9"/>
      <c r="F349" s="21">
        <f>SUM(F342:F348)</f>
        <v>435</v>
      </c>
      <c r="G349" s="21">
        <f t="shared" ref="G349" si="250">SUM(G342:G348)</f>
        <v>12.08</v>
      </c>
      <c r="H349" s="21">
        <f t="shared" ref="H349" si="251">SUM(H342:H348)</f>
        <v>12.53</v>
      </c>
      <c r="I349" s="21">
        <f t="shared" ref="I349" si="252">SUM(I342:I348)</f>
        <v>59.01</v>
      </c>
      <c r="J349" s="21">
        <f t="shared" ref="J349" si="253">SUM(J342:J348)</f>
        <v>397.2</v>
      </c>
      <c r="K349" s="27"/>
      <c r="L349" s="21">
        <f t="shared" si="219"/>
        <v>31.790000000000003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24</v>
      </c>
      <c r="D350" s="12" t="s">
        <v>23</v>
      </c>
      <c r="E350" s="50" t="s">
        <v>210</v>
      </c>
      <c r="F350" s="51">
        <v>100</v>
      </c>
      <c r="G350" s="51">
        <v>1.5</v>
      </c>
      <c r="H350" s="51">
        <v>0.5</v>
      </c>
      <c r="I350" s="51">
        <v>21</v>
      </c>
      <c r="J350" s="51">
        <v>94.5</v>
      </c>
      <c r="K350" s="52" t="s">
        <v>48</v>
      </c>
      <c r="L350" s="51">
        <v>18.5</v>
      </c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38</v>
      </c>
      <c r="E353" s="9"/>
      <c r="F353" s="21">
        <f>SUM(F350:F352)</f>
        <v>100</v>
      </c>
      <c r="G353" s="21">
        <f t="shared" ref="G353" si="254">SUM(G350:G352)</f>
        <v>1.5</v>
      </c>
      <c r="H353" s="21">
        <f t="shared" ref="H353" si="255">SUM(H350:H352)</f>
        <v>0.5</v>
      </c>
      <c r="I353" s="21">
        <f t="shared" ref="I353" si="256">SUM(I350:I352)</f>
        <v>21</v>
      </c>
      <c r="J353" s="21">
        <f t="shared" ref="J353" si="257">SUM(J350:J352)</f>
        <v>94.5</v>
      </c>
      <c r="K353" s="27"/>
      <c r="L353" s="21">
        <f t="shared" ref="L353" ca="1" si="258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25</v>
      </c>
      <c r="D354" s="7" t="s">
        <v>26</v>
      </c>
      <c r="E354" s="50" t="s">
        <v>111</v>
      </c>
      <c r="F354" s="51">
        <v>60</v>
      </c>
      <c r="G354" s="51">
        <v>0.78</v>
      </c>
      <c r="H354" s="51">
        <v>0.06</v>
      </c>
      <c r="I354" s="51">
        <v>2.94</v>
      </c>
      <c r="J354" s="51">
        <v>15.4</v>
      </c>
      <c r="K354" s="52" t="s">
        <v>112</v>
      </c>
      <c r="L354" s="51">
        <v>18</v>
      </c>
    </row>
    <row r="355" spans="1:12" ht="15" x14ac:dyDescent="0.25">
      <c r="A355" s="15"/>
      <c r="B355" s="16"/>
      <c r="C355" s="11"/>
      <c r="D355" s="7" t="s">
        <v>27</v>
      </c>
      <c r="E355" s="50" t="s">
        <v>155</v>
      </c>
      <c r="F355" s="51">
        <v>200</v>
      </c>
      <c r="G355" s="51">
        <v>4.71</v>
      </c>
      <c r="H355" s="51">
        <v>5.66</v>
      </c>
      <c r="I355" s="51">
        <v>10.14</v>
      </c>
      <c r="J355" s="51">
        <v>110.4</v>
      </c>
      <c r="K355" s="52" t="s">
        <v>156</v>
      </c>
      <c r="L355" s="51">
        <v>16.3</v>
      </c>
    </row>
    <row r="356" spans="1:12" ht="15" x14ac:dyDescent="0.25">
      <c r="A356" s="15"/>
      <c r="B356" s="16"/>
      <c r="C356" s="11"/>
      <c r="D356" s="7" t="s">
        <v>28</v>
      </c>
      <c r="E356" s="50" t="s">
        <v>157</v>
      </c>
      <c r="F356" s="51">
        <v>80</v>
      </c>
      <c r="G356" s="51">
        <v>14.59</v>
      </c>
      <c r="H356" s="51">
        <v>13.93</v>
      </c>
      <c r="I356" s="51">
        <v>13.15</v>
      </c>
      <c r="J356" s="51">
        <v>236.2</v>
      </c>
      <c r="K356" s="52" t="s">
        <v>81</v>
      </c>
      <c r="L356" s="51">
        <v>40.19</v>
      </c>
    </row>
    <row r="357" spans="1:12" ht="15" x14ac:dyDescent="0.25">
      <c r="A357" s="15"/>
      <c r="B357" s="16"/>
      <c r="C357" s="11"/>
      <c r="D357" s="7" t="s">
        <v>29</v>
      </c>
      <c r="E357" s="50" t="s">
        <v>194</v>
      </c>
      <c r="F357" s="51">
        <v>150</v>
      </c>
      <c r="G357" s="51">
        <v>8.2200000000000006</v>
      </c>
      <c r="H357" s="51">
        <v>6.34</v>
      </c>
      <c r="I357" s="51">
        <v>35.93</v>
      </c>
      <c r="J357" s="51">
        <v>233.7</v>
      </c>
      <c r="K357" s="52" t="s">
        <v>101</v>
      </c>
      <c r="L357" s="51">
        <v>7.63</v>
      </c>
    </row>
    <row r="358" spans="1:12" ht="15" x14ac:dyDescent="0.25">
      <c r="A358" s="15"/>
      <c r="B358" s="16"/>
      <c r="C358" s="11"/>
      <c r="D358" s="7" t="s">
        <v>30</v>
      </c>
      <c r="E358" s="50" t="s">
        <v>73</v>
      </c>
      <c r="F358" s="51">
        <v>200</v>
      </c>
      <c r="G358" s="51">
        <v>0.09</v>
      </c>
      <c r="H358" s="51">
        <v>0.04</v>
      </c>
      <c r="I358" s="51">
        <v>7.03</v>
      </c>
      <c r="J358" s="51">
        <v>28.8</v>
      </c>
      <c r="K358" s="52" t="s">
        <v>83</v>
      </c>
      <c r="L358" s="51">
        <v>17.649999999999999</v>
      </c>
    </row>
    <row r="359" spans="1:12" ht="15" x14ac:dyDescent="0.25">
      <c r="A359" s="15"/>
      <c r="B359" s="16"/>
      <c r="C359" s="11"/>
      <c r="D359" s="7" t="s">
        <v>31</v>
      </c>
      <c r="E359" s="50" t="s">
        <v>61</v>
      </c>
      <c r="F359" s="51">
        <v>25</v>
      </c>
      <c r="G359" s="51">
        <v>1.9</v>
      </c>
      <c r="H359" s="51">
        <v>0.2</v>
      </c>
      <c r="I359" s="51">
        <v>12.3</v>
      </c>
      <c r="J359" s="51">
        <v>58.6</v>
      </c>
      <c r="K359" s="52" t="s">
        <v>48</v>
      </c>
      <c r="L359" s="51">
        <v>1.46</v>
      </c>
    </row>
    <row r="360" spans="1:12" ht="15" x14ac:dyDescent="0.25">
      <c r="A360" s="15"/>
      <c r="B360" s="16"/>
      <c r="C360" s="11"/>
      <c r="D360" s="7" t="s">
        <v>32</v>
      </c>
      <c r="E360" s="50" t="s">
        <v>62</v>
      </c>
      <c r="F360" s="51">
        <v>30</v>
      </c>
      <c r="G360" s="51">
        <v>1.98</v>
      </c>
      <c r="H360" s="51">
        <v>0.36</v>
      </c>
      <c r="I360" s="51">
        <v>11.88</v>
      </c>
      <c r="J360" s="51">
        <v>58.7</v>
      </c>
      <c r="K360" s="52" t="s">
        <v>48</v>
      </c>
      <c r="L360" s="51">
        <v>1.73</v>
      </c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38</v>
      </c>
      <c r="E363" s="9"/>
      <c r="F363" s="21">
        <f>SUM(F354:F362)</f>
        <v>745</v>
      </c>
      <c r="G363" s="21">
        <f t="shared" ref="G363" si="259">SUM(G354:G362)</f>
        <v>32.269999999999996</v>
      </c>
      <c r="H363" s="21">
        <f t="shared" ref="H363" si="260">SUM(H354:H362)</f>
        <v>26.589999999999996</v>
      </c>
      <c r="I363" s="21">
        <f t="shared" ref="I363" si="261">SUM(I354:I362)</f>
        <v>93.36999999999999</v>
      </c>
      <c r="J363" s="21">
        <f t="shared" ref="J363" si="262">SUM(J354:J362)</f>
        <v>741.80000000000007</v>
      </c>
      <c r="K363" s="27"/>
      <c r="L363" s="21">
        <f t="shared" ref="L363" ca="1" si="263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33</v>
      </c>
      <c r="D364" s="12" t="s">
        <v>34</v>
      </c>
      <c r="E364" s="50" t="s">
        <v>85</v>
      </c>
      <c r="F364" s="51">
        <v>50</v>
      </c>
      <c r="G364" s="51">
        <v>3.1</v>
      </c>
      <c r="H364" s="51">
        <v>1.1000000000000001</v>
      </c>
      <c r="I364" s="51">
        <v>25</v>
      </c>
      <c r="J364" s="51">
        <v>90.3</v>
      </c>
      <c r="K364" s="52" t="s">
        <v>48</v>
      </c>
      <c r="L364" s="51">
        <v>7.98</v>
      </c>
    </row>
    <row r="365" spans="1:12" ht="15" x14ac:dyDescent="0.25">
      <c r="A365" s="15"/>
      <c r="B365" s="16"/>
      <c r="C365" s="11"/>
      <c r="D365" s="12" t="s">
        <v>30</v>
      </c>
      <c r="E365" s="50" t="s">
        <v>86</v>
      </c>
      <c r="F365" s="51">
        <v>200</v>
      </c>
      <c r="G365" s="51">
        <v>5</v>
      </c>
      <c r="H365" s="51">
        <v>2.5</v>
      </c>
      <c r="I365" s="51">
        <v>11.2</v>
      </c>
      <c r="J365" s="51">
        <v>114.6</v>
      </c>
      <c r="K365" s="52" t="s">
        <v>48</v>
      </c>
      <c r="L365" s="51">
        <v>30.8</v>
      </c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38</v>
      </c>
      <c r="E368" s="9"/>
      <c r="F368" s="21">
        <f>SUM(F364:F367)</f>
        <v>250</v>
      </c>
      <c r="G368" s="21">
        <f t="shared" ref="G368" si="264">SUM(G364:G367)</f>
        <v>8.1</v>
      </c>
      <c r="H368" s="21">
        <f t="shared" ref="H368" si="265">SUM(H364:H367)</f>
        <v>3.6</v>
      </c>
      <c r="I368" s="21">
        <f t="shared" ref="I368" si="266">SUM(I364:I367)</f>
        <v>36.200000000000003</v>
      </c>
      <c r="J368" s="21">
        <f t="shared" ref="J368" si="267">SUM(J364:J367)</f>
        <v>204.89999999999998</v>
      </c>
      <c r="K368" s="27"/>
      <c r="L368" s="21">
        <f t="shared" ref="L368" ca="1" si="268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35</v>
      </c>
      <c r="D369" s="7" t="s">
        <v>20</v>
      </c>
      <c r="E369" s="50" t="s">
        <v>196</v>
      </c>
      <c r="F369" s="51">
        <v>200</v>
      </c>
      <c r="G369" s="51">
        <v>6.4</v>
      </c>
      <c r="H369" s="51">
        <v>8</v>
      </c>
      <c r="I369" s="51">
        <v>18.7</v>
      </c>
      <c r="J369" s="51">
        <v>190</v>
      </c>
      <c r="K369" s="52" t="s">
        <v>195</v>
      </c>
      <c r="L369" s="51">
        <v>6.8</v>
      </c>
    </row>
    <row r="370" spans="1:12" ht="15" x14ac:dyDescent="0.25">
      <c r="A370" s="15"/>
      <c r="B370" s="16"/>
      <c r="C370" s="11"/>
      <c r="D370" s="7" t="s">
        <v>29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30</v>
      </c>
      <c r="E371" s="50" t="s">
        <v>92</v>
      </c>
      <c r="F371" s="51">
        <v>200</v>
      </c>
      <c r="G371" s="51">
        <v>0.8</v>
      </c>
      <c r="H371" s="51">
        <v>0.16</v>
      </c>
      <c r="I371" s="51">
        <v>16.16</v>
      </c>
      <c r="J371" s="51">
        <v>69.3</v>
      </c>
      <c r="K371" s="52" t="s">
        <v>48</v>
      </c>
      <c r="L371" s="51">
        <v>20.6</v>
      </c>
    </row>
    <row r="372" spans="1:12" ht="15" x14ac:dyDescent="0.25">
      <c r="A372" s="15"/>
      <c r="B372" s="16"/>
      <c r="C372" s="11"/>
      <c r="D372" s="7" t="s">
        <v>22</v>
      </c>
      <c r="E372" s="50" t="s">
        <v>61</v>
      </c>
      <c r="F372" s="51">
        <v>20</v>
      </c>
      <c r="G372" s="51">
        <v>1.52</v>
      </c>
      <c r="H372" s="51">
        <v>0.16</v>
      </c>
      <c r="I372" s="51">
        <v>9.84</v>
      </c>
      <c r="J372" s="51">
        <v>46.9</v>
      </c>
      <c r="K372" s="52" t="s">
        <v>48</v>
      </c>
      <c r="L372" s="51">
        <v>1.39</v>
      </c>
    </row>
    <row r="373" spans="1:12" ht="15" x14ac:dyDescent="0.25">
      <c r="A373" s="15"/>
      <c r="B373" s="16"/>
      <c r="C373" s="11"/>
      <c r="D373" s="6" t="s">
        <v>215</v>
      </c>
      <c r="E373" s="50" t="s">
        <v>216</v>
      </c>
      <c r="F373" s="51">
        <v>30</v>
      </c>
      <c r="G373" s="51">
        <v>0.87</v>
      </c>
      <c r="H373" s="51">
        <v>0.05</v>
      </c>
      <c r="I373" s="51">
        <v>1.77</v>
      </c>
      <c r="J373" s="51">
        <v>11.1</v>
      </c>
      <c r="K373" s="52" t="s">
        <v>52</v>
      </c>
      <c r="L373" s="51">
        <v>5.14</v>
      </c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38</v>
      </c>
      <c r="E375" s="9"/>
      <c r="F375" s="21">
        <f>SUM(F369:F374)</f>
        <v>450</v>
      </c>
      <c r="G375" s="21">
        <f t="shared" ref="G375" si="269">SUM(G369:G374)</f>
        <v>9.59</v>
      </c>
      <c r="H375" s="21">
        <f t="shared" ref="H375" si="270">SUM(H369:H374)</f>
        <v>8.370000000000001</v>
      </c>
      <c r="I375" s="21">
        <f t="shared" ref="I375" si="271">SUM(I369:I374)</f>
        <v>46.470000000000006</v>
      </c>
      <c r="J375" s="21">
        <f t="shared" ref="J375" si="272">SUM(J369:J374)</f>
        <v>317.3</v>
      </c>
      <c r="K375" s="27"/>
      <c r="L375" s="21">
        <f t="shared" ref="L375" ca="1" si="273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36</v>
      </c>
      <c r="D376" s="12" t="s">
        <v>37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34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30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23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38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 x14ac:dyDescent="0.2">
      <c r="A383" s="36">
        <f>A342</f>
        <v>2</v>
      </c>
      <c r="B383" s="36">
        <f>B342</f>
        <v>2</v>
      </c>
      <c r="C383" s="58" t="s">
        <v>4</v>
      </c>
      <c r="D383" s="59"/>
      <c r="E383" s="33"/>
      <c r="F383" s="34">
        <f>F349+F353+F363+F368+F375+F382</f>
        <v>1980</v>
      </c>
      <c r="G383" s="34">
        <f t="shared" ref="G383" si="279">G349+G353+G363+G368+G375+G382</f>
        <v>63.539999999999992</v>
      </c>
      <c r="H383" s="34">
        <f t="shared" ref="H383" si="280">H349+H353+H363+H368+H375+H382</f>
        <v>51.59</v>
      </c>
      <c r="I383" s="34">
        <f t="shared" ref="I383" si="281">I349+I353+I363+I368+I375+I382</f>
        <v>256.05</v>
      </c>
      <c r="J383" s="34">
        <f t="shared" ref="J383" si="282">J349+J353+J363+J368+J375+J382</f>
        <v>1755.7</v>
      </c>
      <c r="K383" s="35"/>
      <c r="L383" s="34">
        <f t="shared" ref="L383" ca="1" si="283">L349+L353+L363+L368+L375+L382</f>
        <v>0</v>
      </c>
    </row>
    <row r="384" spans="1:12" ht="15" x14ac:dyDescent="0.25">
      <c r="A384" s="22">
        <v>2</v>
      </c>
      <c r="B384" s="23">
        <v>3</v>
      </c>
      <c r="C384" s="24" t="s">
        <v>19</v>
      </c>
      <c r="D384" s="5" t="s">
        <v>20</v>
      </c>
      <c r="E384" s="47" t="s">
        <v>200</v>
      </c>
      <c r="F384" s="48">
        <v>150</v>
      </c>
      <c r="G384" s="48">
        <v>26.9</v>
      </c>
      <c r="H384" s="48">
        <v>10.4</v>
      </c>
      <c r="I384" s="48">
        <v>34.07</v>
      </c>
      <c r="J384" s="48">
        <v>337.5</v>
      </c>
      <c r="K384" s="49" t="s">
        <v>201</v>
      </c>
      <c r="L384" s="48">
        <v>41.2</v>
      </c>
    </row>
    <row r="385" spans="1:12" ht="15" x14ac:dyDescent="0.2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 x14ac:dyDescent="0.25">
      <c r="A386" s="25"/>
      <c r="B386" s="16"/>
      <c r="C386" s="11"/>
      <c r="D386" s="7" t="s">
        <v>21</v>
      </c>
      <c r="E386" s="50" t="s">
        <v>92</v>
      </c>
      <c r="F386" s="51">
        <v>200</v>
      </c>
      <c r="G386" s="51">
        <v>0.25</v>
      </c>
      <c r="H386" s="51">
        <v>0.05</v>
      </c>
      <c r="I386" s="51">
        <v>6.61</v>
      </c>
      <c r="J386" s="51">
        <v>27.9</v>
      </c>
      <c r="K386" s="52" t="s">
        <v>93</v>
      </c>
      <c r="L386" s="51">
        <v>3.58</v>
      </c>
    </row>
    <row r="387" spans="1:12" ht="15" x14ac:dyDescent="0.25">
      <c r="A387" s="25"/>
      <c r="B387" s="16"/>
      <c r="C387" s="11"/>
      <c r="D387" s="7" t="s">
        <v>22</v>
      </c>
      <c r="E387" s="50" t="s">
        <v>110</v>
      </c>
      <c r="F387" s="51">
        <v>35</v>
      </c>
      <c r="G387" s="51">
        <v>2.3199999999999998</v>
      </c>
      <c r="H387" s="51">
        <v>3.86</v>
      </c>
      <c r="I387" s="51">
        <v>14.83</v>
      </c>
      <c r="J387" s="51">
        <v>103.3</v>
      </c>
      <c r="K387" s="52" t="s">
        <v>154</v>
      </c>
      <c r="L387" s="51">
        <v>58.7</v>
      </c>
    </row>
    <row r="388" spans="1:12" ht="15" x14ac:dyDescent="0.25">
      <c r="A388" s="25"/>
      <c r="B388" s="16"/>
      <c r="C388" s="11"/>
      <c r="D388" s="7" t="s">
        <v>23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 t="s">
        <v>22</v>
      </c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 t="s">
        <v>77</v>
      </c>
      <c r="F390" s="51">
        <v>15</v>
      </c>
      <c r="G390" s="51">
        <v>3.48</v>
      </c>
      <c r="H390" s="51">
        <v>4.42</v>
      </c>
      <c r="I390" s="51">
        <v>0</v>
      </c>
      <c r="J390" s="51">
        <v>5.37</v>
      </c>
      <c r="K390" s="52" t="s">
        <v>78</v>
      </c>
      <c r="L390" s="51">
        <v>8.94</v>
      </c>
    </row>
    <row r="391" spans="1:12" ht="15" x14ac:dyDescent="0.25">
      <c r="A391" s="26"/>
      <c r="B391" s="18"/>
      <c r="C391" s="8"/>
      <c r="D391" s="19" t="s">
        <v>38</v>
      </c>
      <c r="E391" s="9"/>
      <c r="F391" s="21">
        <f>SUM(F384:F390)</f>
        <v>400</v>
      </c>
      <c r="G391" s="21">
        <f t="shared" ref="G391" si="284">SUM(G384:G390)</f>
        <v>32.949999999999996</v>
      </c>
      <c r="H391" s="21">
        <f t="shared" ref="H391" si="285">SUM(H384:H390)</f>
        <v>18.73</v>
      </c>
      <c r="I391" s="21">
        <f t="shared" ref="I391" si="286">SUM(I384:I390)</f>
        <v>55.51</v>
      </c>
      <c r="J391" s="21">
        <f t="shared" ref="J391" si="287">SUM(J384:J390)</f>
        <v>474.07</v>
      </c>
      <c r="K391" s="27"/>
      <c r="L391" s="21">
        <f t="shared" ref="L391:L433" si="288">SUM(L384:L390)</f>
        <v>112.42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24</v>
      </c>
      <c r="D392" s="12" t="s">
        <v>23</v>
      </c>
      <c r="E392" s="50" t="s">
        <v>69</v>
      </c>
      <c r="F392" s="51">
        <v>100</v>
      </c>
      <c r="G392" s="51">
        <v>0.6</v>
      </c>
      <c r="H392" s="51">
        <v>0.6</v>
      </c>
      <c r="I392" s="51">
        <v>14.7</v>
      </c>
      <c r="J392" s="51">
        <v>66.599999999999994</v>
      </c>
      <c r="K392" s="52" t="s">
        <v>48</v>
      </c>
      <c r="L392" s="51">
        <v>12.65</v>
      </c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38</v>
      </c>
      <c r="E395" s="9"/>
      <c r="F395" s="21">
        <f>SUM(F392:F394)</f>
        <v>100</v>
      </c>
      <c r="G395" s="21">
        <f t="shared" ref="G395" si="289">SUM(G392:G394)</f>
        <v>0.6</v>
      </c>
      <c r="H395" s="21">
        <f t="shared" ref="H395" si="290">SUM(H392:H394)</f>
        <v>0.6</v>
      </c>
      <c r="I395" s="21">
        <f t="shared" ref="I395" si="291">SUM(I392:I394)</f>
        <v>14.7</v>
      </c>
      <c r="J395" s="21">
        <f t="shared" ref="J395" si="292">SUM(J392:J394)</f>
        <v>66.599999999999994</v>
      </c>
      <c r="K395" s="27"/>
      <c r="L395" s="21">
        <f t="shared" ref="L395" ca="1" si="293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25</v>
      </c>
      <c r="D396" s="7" t="s">
        <v>26</v>
      </c>
      <c r="E396" s="50" t="s">
        <v>70</v>
      </c>
      <c r="F396" s="51">
        <v>60</v>
      </c>
      <c r="G396" s="51">
        <v>0.48</v>
      </c>
      <c r="H396" s="51">
        <v>0.06</v>
      </c>
      <c r="I396" s="51">
        <v>1.5</v>
      </c>
      <c r="J396" s="51">
        <v>8.5</v>
      </c>
      <c r="K396" s="52" t="s">
        <v>79</v>
      </c>
      <c r="L396" s="51">
        <v>14.28</v>
      </c>
    </row>
    <row r="397" spans="1:12" ht="15" x14ac:dyDescent="0.25">
      <c r="A397" s="25"/>
      <c r="B397" s="16"/>
      <c r="C397" s="11"/>
      <c r="D397" s="7" t="s">
        <v>27</v>
      </c>
      <c r="E397" s="50" t="s">
        <v>160</v>
      </c>
      <c r="F397" s="51">
        <v>200</v>
      </c>
      <c r="G397" s="51">
        <v>5.14</v>
      </c>
      <c r="H397" s="51">
        <v>5.78</v>
      </c>
      <c r="I397" s="51">
        <v>10.78</v>
      </c>
      <c r="J397" s="51">
        <v>115.6</v>
      </c>
      <c r="K397" s="52" t="s">
        <v>161</v>
      </c>
      <c r="L397" s="51">
        <v>4.7</v>
      </c>
    </row>
    <row r="398" spans="1:12" ht="15" x14ac:dyDescent="0.25">
      <c r="A398" s="25"/>
      <c r="B398" s="16"/>
      <c r="C398" s="11"/>
      <c r="D398" s="7" t="s">
        <v>28</v>
      </c>
      <c r="E398" s="50" t="s">
        <v>162</v>
      </c>
      <c r="F398" s="51">
        <v>80</v>
      </c>
      <c r="G398" s="51">
        <v>15.27</v>
      </c>
      <c r="H398" s="51">
        <v>3.45</v>
      </c>
      <c r="I398" s="51">
        <v>10.7</v>
      </c>
      <c r="J398" s="51">
        <v>134.9</v>
      </c>
      <c r="K398" s="52" t="s">
        <v>163</v>
      </c>
      <c r="L398" s="51">
        <v>40.15</v>
      </c>
    </row>
    <row r="399" spans="1:12" ht="15" x14ac:dyDescent="0.25">
      <c r="A399" s="25"/>
      <c r="B399" s="16"/>
      <c r="C399" s="11"/>
      <c r="D399" s="7" t="s">
        <v>29</v>
      </c>
      <c r="E399" s="50" t="s">
        <v>164</v>
      </c>
      <c r="F399" s="51">
        <v>150</v>
      </c>
      <c r="G399" s="51">
        <v>4.5</v>
      </c>
      <c r="H399" s="51">
        <v>5.51</v>
      </c>
      <c r="I399" s="51">
        <v>26.54</v>
      </c>
      <c r="J399" s="51">
        <v>173.7</v>
      </c>
      <c r="K399" s="52" t="s">
        <v>165</v>
      </c>
      <c r="L399" s="51">
        <v>3.8</v>
      </c>
    </row>
    <row r="400" spans="1:12" ht="15" x14ac:dyDescent="0.25">
      <c r="A400" s="25"/>
      <c r="B400" s="16"/>
      <c r="C400" s="11"/>
      <c r="D400" s="7" t="s">
        <v>30</v>
      </c>
      <c r="E400" s="50" t="s">
        <v>59</v>
      </c>
      <c r="F400" s="51">
        <v>200</v>
      </c>
      <c r="G400" s="51">
        <v>0.47</v>
      </c>
      <c r="H400" s="51">
        <v>0</v>
      </c>
      <c r="I400" s="51">
        <v>19.78</v>
      </c>
      <c r="J400" s="51">
        <v>81</v>
      </c>
      <c r="K400" s="52" t="s">
        <v>166</v>
      </c>
      <c r="L400" s="51">
        <v>3.86</v>
      </c>
    </row>
    <row r="401" spans="1:12" ht="15" x14ac:dyDescent="0.25">
      <c r="A401" s="25"/>
      <c r="B401" s="16"/>
      <c r="C401" s="11"/>
      <c r="D401" s="7" t="s">
        <v>31</v>
      </c>
      <c r="E401" s="50" t="s">
        <v>61</v>
      </c>
      <c r="F401" s="51">
        <v>25</v>
      </c>
      <c r="G401" s="51">
        <v>1.9</v>
      </c>
      <c r="H401" s="51">
        <v>0.2</v>
      </c>
      <c r="I401" s="51">
        <v>12.3</v>
      </c>
      <c r="J401" s="51">
        <v>58.6</v>
      </c>
      <c r="K401" s="52" t="s">
        <v>48</v>
      </c>
      <c r="L401" s="51">
        <v>1.46</v>
      </c>
    </row>
    <row r="402" spans="1:12" ht="15" x14ac:dyDescent="0.25">
      <c r="A402" s="25"/>
      <c r="B402" s="16"/>
      <c r="C402" s="11"/>
      <c r="D402" s="7" t="s">
        <v>32</v>
      </c>
      <c r="E402" s="50" t="s">
        <v>62</v>
      </c>
      <c r="F402" s="51">
        <v>30</v>
      </c>
      <c r="G402" s="51">
        <v>1.98</v>
      </c>
      <c r="H402" s="51">
        <v>0.36</v>
      </c>
      <c r="I402" s="51">
        <v>11.88</v>
      </c>
      <c r="J402" s="51">
        <v>58.7</v>
      </c>
      <c r="K402" s="52" t="s">
        <v>48</v>
      </c>
      <c r="L402" s="51">
        <v>1.73</v>
      </c>
    </row>
    <row r="403" spans="1:12" ht="15" x14ac:dyDescent="0.25">
      <c r="A403" s="25"/>
      <c r="B403" s="16"/>
      <c r="C403" s="11"/>
      <c r="D403" s="6"/>
      <c r="E403" s="50" t="s">
        <v>202</v>
      </c>
      <c r="F403" s="51">
        <v>20</v>
      </c>
      <c r="G403" s="51">
        <v>0.72</v>
      </c>
      <c r="H403" s="51">
        <v>1.48</v>
      </c>
      <c r="I403" s="51">
        <v>1.91</v>
      </c>
      <c r="J403" s="51">
        <v>23.8</v>
      </c>
      <c r="K403" s="52" t="s">
        <v>203</v>
      </c>
      <c r="L403" s="51">
        <v>0.97</v>
      </c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38</v>
      </c>
      <c r="E405" s="9"/>
      <c r="F405" s="21">
        <f>SUM(F396:F404)</f>
        <v>765</v>
      </c>
      <c r="G405" s="21">
        <f t="shared" ref="G405" si="294">SUM(G396:G404)</f>
        <v>30.459999999999997</v>
      </c>
      <c r="H405" s="21">
        <f t="shared" ref="H405" si="295">SUM(H396:H404)</f>
        <v>16.839999999999996</v>
      </c>
      <c r="I405" s="21">
        <f t="shared" ref="I405" si="296">SUM(I396:I404)</f>
        <v>95.389999999999986</v>
      </c>
      <c r="J405" s="21">
        <f t="shared" ref="J405" si="297">SUM(J396:J404)</f>
        <v>654.80000000000007</v>
      </c>
      <c r="K405" s="27"/>
      <c r="L405" s="21">
        <f t="shared" ref="L405" ca="1" si="298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33</v>
      </c>
      <c r="D406" s="12" t="s">
        <v>34</v>
      </c>
      <c r="E406" s="50" t="s">
        <v>104</v>
      </c>
      <c r="F406" s="51">
        <v>50</v>
      </c>
      <c r="G406" s="51">
        <v>3.4</v>
      </c>
      <c r="H406" s="51">
        <v>2</v>
      </c>
      <c r="I406" s="51">
        <v>28.6</v>
      </c>
      <c r="J406" s="51">
        <v>70</v>
      </c>
      <c r="K406" s="52">
        <v>177.2012</v>
      </c>
      <c r="L406" s="51">
        <v>3.9</v>
      </c>
    </row>
    <row r="407" spans="1:12" ht="15" x14ac:dyDescent="0.25">
      <c r="A407" s="25"/>
      <c r="B407" s="16"/>
      <c r="C407" s="11"/>
      <c r="D407" s="12" t="s">
        <v>30</v>
      </c>
      <c r="E407" s="50" t="s">
        <v>50</v>
      </c>
      <c r="F407" s="51">
        <v>100</v>
      </c>
      <c r="G407" s="51">
        <v>0.5</v>
      </c>
      <c r="H407" s="51">
        <v>0.1</v>
      </c>
      <c r="I407" s="51">
        <v>10.1</v>
      </c>
      <c r="J407" s="51">
        <v>43.3</v>
      </c>
      <c r="K407" s="52" t="s">
        <v>48</v>
      </c>
      <c r="L407" s="51">
        <v>9.9</v>
      </c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38</v>
      </c>
      <c r="E410" s="9"/>
      <c r="F410" s="21">
        <f>SUM(F406:F409)</f>
        <v>150</v>
      </c>
      <c r="G410" s="21">
        <f t="shared" ref="G410" si="299">SUM(G406:G409)</f>
        <v>3.9</v>
      </c>
      <c r="H410" s="21">
        <f t="shared" ref="H410" si="300">SUM(H406:H409)</f>
        <v>2.1</v>
      </c>
      <c r="I410" s="21">
        <f t="shared" ref="I410" si="301">SUM(I406:I409)</f>
        <v>38.700000000000003</v>
      </c>
      <c r="J410" s="21">
        <f t="shared" ref="J410" si="302">SUM(J406:J409)</f>
        <v>113.3</v>
      </c>
      <c r="K410" s="27"/>
      <c r="L410" s="21">
        <f t="shared" ref="L410" ca="1" si="303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35</v>
      </c>
      <c r="D411" s="7" t="s">
        <v>20</v>
      </c>
      <c r="E411" s="50" t="s">
        <v>191</v>
      </c>
      <c r="F411" s="51">
        <v>200</v>
      </c>
      <c r="G411" s="51">
        <v>2.82</v>
      </c>
      <c r="H411" s="51">
        <v>7.36</v>
      </c>
      <c r="I411" s="51">
        <v>24.88</v>
      </c>
      <c r="J411" s="51">
        <v>204</v>
      </c>
      <c r="K411" s="52" t="s">
        <v>167</v>
      </c>
      <c r="L411" s="51">
        <v>7.63</v>
      </c>
    </row>
    <row r="412" spans="1:12" ht="15" x14ac:dyDescent="0.25">
      <c r="A412" s="25"/>
      <c r="B412" s="16"/>
      <c r="C412" s="11"/>
      <c r="D412" s="7" t="s">
        <v>29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30</v>
      </c>
      <c r="E413" s="50" t="s">
        <v>64</v>
      </c>
      <c r="F413" s="51">
        <v>200</v>
      </c>
      <c r="G413" s="51">
        <v>2.4</v>
      </c>
      <c r="H413" s="51">
        <v>2.5</v>
      </c>
      <c r="I413" s="51">
        <v>4</v>
      </c>
      <c r="J413" s="51">
        <v>90</v>
      </c>
      <c r="K413" s="52" t="s">
        <v>192</v>
      </c>
      <c r="L413" s="51">
        <v>17</v>
      </c>
    </row>
    <row r="414" spans="1:12" ht="15" x14ac:dyDescent="0.25">
      <c r="A414" s="25"/>
      <c r="B414" s="16"/>
      <c r="C414" s="11"/>
      <c r="D414" s="7" t="s">
        <v>22</v>
      </c>
      <c r="E414" s="50" t="s">
        <v>84</v>
      </c>
      <c r="F414" s="51">
        <v>30</v>
      </c>
      <c r="G414" s="51">
        <v>1.52</v>
      </c>
      <c r="H414" s="51">
        <v>0.16</v>
      </c>
      <c r="I414" s="51">
        <v>9.84</v>
      </c>
      <c r="J414" s="51">
        <v>46.9</v>
      </c>
      <c r="K414" s="52" t="s">
        <v>48</v>
      </c>
      <c r="L414" s="51">
        <v>1.39</v>
      </c>
    </row>
    <row r="415" spans="1:12" ht="15" x14ac:dyDescent="0.25">
      <c r="A415" s="25"/>
      <c r="B415" s="16"/>
      <c r="C415" s="11"/>
      <c r="D415" s="6" t="s">
        <v>217</v>
      </c>
      <c r="E415" s="50" t="s">
        <v>211</v>
      </c>
      <c r="F415" s="51">
        <v>20</v>
      </c>
      <c r="G415" s="51">
        <v>0.1</v>
      </c>
      <c r="H415" s="51">
        <v>0</v>
      </c>
      <c r="I415" s="51">
        <v>14.38</v>
      </c>
      <c r="J415" s="51">
        <v>57.9</v>
      </c>
      <c r="K415" s="52" t="s">
        <v>48</v>
      </c>
      <c r="L415" s="51">
        <v>2.9</v>
      </c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38</v>
      </c>
      <c r="E417" s="9"/>
      <c r="F417" s="21">
        <f>SUM(F411:F416)</f>
        <v>450</v>
      </c>
      <c r="G417" s="21">
        <f t="shared" ref="G417" si="304">SUM(G411:G416)</f>
        <v>6.84</v>
      </c>
      <c r="H417" s="21">
        <f t="shared" ref="H417" si="305">SUM(H411:H416)</f>
        <v>10.02</v>
      </c>
      <c r="I417" s="21">
        <f t="shared" ref="I417" si="306">SUM(I411:I416)</f>
        <v>53.1</v>
      </c>
      <c r="J417" s="21">
        <f t="shared" ref="J417" si="307">SUM(J411:J416)</f>
        <v>398.79999999999995</v>
      </c>
      <c r="K417" s="27"/>
      <c r="L417" s="21">
        <f t="shared" ref="L417" ca="1" si="308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36</v>
      </c>
      <c r="D418" s="12" t="s">
        <v>37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34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30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23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38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 x14ac:dyDescent="0.2">
      <c r="A425" s="31">
        <f>A384</f>
        <v>2</v>
      </c>
      <c r="B425" s="32">
        <f>B384</f>
        <v>3</v>
      </c>
      <c r="C425" s="58" t="s">
        <v>4</v>
      </c>
      <c r="D425" s="59"/>
      <c r="E425" s="33"/>
      <c r="F425" s="34">
        <f>F391+F395+F405+F410+F417+F424</f>
        <v>1865</v>
      </c>
      <c r="G425" s="34">
        <f t="shared" ref="G425" si="314">G391+G395+G405+G410+G417+G424</f>
        <v>74.75</v>
      </c>
      <c r="H425" s="34">
        <f t="shared" ref="H425" si="315">H391+H395+H405+H410+H417+H424</f>
        <v>48.290000000000006</v>
      </c>
      <c r="I425" s="34">
        <f t="shared" ref="I425" si="316">I391+I395+I405+I410+I417+I424</f>
        <v>257.39999999999998</v>
      </c>
      <c r="J425" s="34">
        <f t="shared" ref="J425" si="317">J391+J395+J405+J410+J417+J424</f>
        <v>1707.57</v>
      </c>
      <c r="K425" s="35"/>
      <c r="L425" s="34">
        <f t="shared" ref="L425" ca="1" si="318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19</v>
      </c>
      <c r="D426" s="5" t="s">
        <v>20</v>
      </c>
      <c r="E426" s="47" t="s">
        <v>188</v>
      </c>
      <c r="F426" s="48">
        <v>215</v>
      </c>
      <c r="G426" s="48">
        <v>8.83</v>
      </c>
      <c r="H426" s="48">
        <v>9.49</v>
      </c>
      <c r="I426" s="48">
        <v>44.31</v>
      </c>
      <c r="J426" s="48">
        <v>298.10000000000002</v>
      </c>
      <c r="K426" s="49" t="s">
        <v>218</v>
      </c>
      <c r="L426" s="48">
        <v>20.92</v>
      </c>
    </row>
    <row r="427" spans="1:12" ht="15" x14ac:dyDescent="0.2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5"/>
      <c r="B428" s="16"/>
      <c r="C428" s="11"/>
      <c r="D428" s="7" t="s">
        <v>21</v>
      </c>
      <c r="E428" s="50" t="s">
        <v>68</v>
      </c>
      <c r="F428" s="51">
        <v>200</v>
      </c>
      <c r="G428" s="51">
        <v>4.68</v>
      </c>
      <c r="H428" s="51">
        <v>3.52</v>
      </c>
      <c r="I428" s="51">
        <v>12.5</v>
      </c>
      <c r="J428" s="51">
        <v>100.4</v>
      </c>
      <c r="K428" s="52" t="s">
        <v>75</v>
      </c>
      <c r="L428" s="51">
        <v>14.15</v>
      </c>
    </row>
    <row r="429" spans="1:12" ht="15" x14ac:dyDescent="0.25">
      <c r="A429" s="25"/>
      <c r="B429" s="16"/>
      <c r="C429" s="11"/>
      <c r="D429" s="7" t="s">
        <v>22</v>
      </c>
      <c r="E429" s="50" t="s">
        <v>110</v>
      </c>
      <c r="F429" s="51">
        <v>35</v>
      </c>
      <c r="G429" s="51">
        <v>2.3199999999999998</v>
      </c>
      <c r="H429" s="51">
        <v>3.86</v>
      </c>
      <c r="I429" s="51">
        <v>14.83</v>
      </c>
      <c r="J429" s="51">
        <v>103.3</v>
      </c>
      <c r="K429" s="52" t="s">
        <v>154</v>
      </c>
      <c r="L429" s="51">
        <v>5.87</v>
      </c>
    </row>
    <row r="430" spans="1:12" ht="15" x14ac:dyDescent="0.25">
      <c r="A430" s="25"/>
      <c r="B430" s="16"/>
      <c r="C430" s="11"/>
      <c r="D430" s="7" t="s">
        <v>23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 t="s">
        <v>22</v>
      </c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38</v>
      </c>
      <c r="E433" s="9"/>
      <c r="F433" s="21">
        <f>SUM(F426:F432)</f>
        <v>450</v>
      </c>
      <c r="G433" s="21">
        <f t="shared" ref="G433" si="319">SUM(G426:G432)</f>
        <v>15.83</v>
      </c>
      <c r="H433" s="21">
        <f t="shared" ref="H433" si="320">SUM(H426:H432)</f>
        <v>16.87</v>
      </c>
      <c r="I433" s="21">
        <f t="shared" ref="I433" si="321">SUM(I426:I432)</f>
        <v>71.64</v>
      </c>
      <c r="J433" s="21">
        <f t="shared" ref="J433" si="322">SUM(J426:J432)</f>
        <v>501.8</v>
      </c>
      <c r="K433" s="27"/>
      <c r="L433" s="21">
        <f t="shared" si="288"/>
        <v>40.94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24</v>
      </c>
      <c r="D434" s="12" t="s">
        <v>23</v>
      </c>
      <c r="E434" s="50" t="s">
        <v>210</v>
      </c>
      <c r="F434" s="51">
        <v>100</v>
      </c>
      <c r="G434" s="51">
        <v>1.5</v>
      </c>
      <c r="H434" s="51">
        <v>0.5</v>
      </c>
      <c r="I434" s="51">
        <v>21</v>
      </c>
      <c r="J434" s="51">
        <v>94.5</v>
      </c>
      <c r="K434" s="52" t="s">
        <v>48</v>
      </c>
      <c r="L434" s="51">
        <v>18.5</v>
      </c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38</v>
      </c>
      <c r="E437" s="9"/>
      <c r="F437" s="21">
        <f>SUM(F434:F436)</f>
        <v>100</v>
      </c>
      <c r="G437" s="21">
        <f t="shared" ref="G437" si="323">SUM(G434:G436)</f>
        <v>1.5</v>
      </c>
      <c r="H437" s="21">
        <f t="shared" ref="H437" si="324">SUM(H434:H436)</f>
        <v>0.5</v>
      </c>
      <c r="I437" s="21">
        <f t="shared" ref="I437" si="325">SUM(I434:I436)</f>
        <v>21</v>
      </c>
      <c r="J437" s="21">
        <f t="shared" ref="J437" si="326">SUM(J434:J436)</f>
        <v>94.5</v>
      </c>
      <c r="K437" s="27"/>
      <c r="L437" s="21">
        <f t="shared" ref="L437" ca="1" si="327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25</v>
      </c>
      <c r="D438" s="7" t="s">
        <v>26</v>
      </c>
      <c r="E438" s="50" t="s">
        <v>94</v>
      </c>
      <c r="F438" s="51">
        <v>60</v>
      </c>
      <c r="G438" s="51">
        <v>0.66</v>
      </c>
      <c r="H438" s="51">
        <v>0.12</v>
      </c>
      <c r="I438" s="51">
        <v>2.2799999999999998</v>
      </c>
      <c r="J438" s="51">
        <v>12.8</v>
      </c>
      <c r="K438" s="52" t="s">
        <v>95</v>
      </c>
      <c r="L438" s="51">
        <v>14.7</v>
      </c>
    </row>
    <row r="439" spans="1:12" ht="15" x14ac:dyDescent="0.25">
      <c r="A439" s="25"/>
      <c r="B439" s="16"/>
      <c r="C439" s="11"/>
      <c r="D439" s="7" t="s">
        <v>27</v>
      </c>
      <c r="E439" s="50" t="s">
        <v>168</v>
      </c>
      <c r="F439" s="51">
        <v>200</v>
      </c>
      <c r="G439" s="51">
        <v>6.77</v>
      </c>
      <c r="H439" s="51">
        <v>4.58</v>
      </c>
      <c r="I439" s="51">
        <v>14.4</v>
      </c>
      <c r="J439" s="51">
        <v>125.8</v>
      </c>
      <c r="K439" s="52" t="s">
        <v>169</v>
      </c>
      <c r="L439" s="51">
        <v>8.77</v>
      </c>
    </row>
    <row r="440" spans="1:12" ht="15" x14ac:dyDescent="0.25">
      <c r="A440" s="25"/>
      <c r="B440" s="16"/>
      <c r="C440" s="11"/>
      <c r="D440" s="7" t="s">
        <v>28</v>
      </c>
      <c r="E440" s="50" t="s">
        <v>170</v>
      </c>
      <c r="F440" s="51">
        <v>80</v>
      </c>
      <c r="G440" s="51">
        <v>13.01</v>
      </c>
      <c r="H440" s="51">
        <v>9.0399999999999991</v>
      </c>
      <c r="I440" s="51">
        <v>5.03</v>
      </c>
      <c r="J440" s="51">
        <v>153.6</v>
      </c>
      <c r="K440" s="52" t="s">
        <v>171</v>
      </c>
      <c r="L440" s="51">
        <v>34.93</v>
      </c>
    </row>
    <row r="441" spans="1:12" ht="15" x14ac:dyDescent="0.25">
      <c r="A441" s="25"/>
      <c r="B441" s="16"/>
      <c r="C441" s="11"/>
      <c r="D441" s="7" t="s">
        <v>29</v>
      </c>
      <c r="E441" s="50" t="s">
        <v>172</v>
      </c>
      <c r="F441" s="51">
        <v>150</v>
      </c>
      <c r="G441" s="51">
        <v>4.43</v>
      </c>
      <c r="H441" s="51">
        <v>5.27</v>
      </c>
      <c r="I441" s="51">
        <v>30.5</v>
      </c>
      <c r="J441" s="51">
        <v>187.1</v>
      </c>
      <c r="K441" s="52" t="s">
        <v>118</v>
      </c>
      <c r="L441" s="51">
        <v>5.95</v>
      </c>
    </row>
    <row r="442" spans="1:12" ht="15" x14ac:dyDescent="0.25">
      <c r="A442" s="25"/>
      <c r="B442" s="16"/>
      <c r="C442" s="11"/>
      <c r="D442" s="7" t="s">
        <v>30</v>
      </c>
      <c r="E442" s="50" t="s">
        <v>136</v>
      </c>
      <c r="F442" s="51">
        <v>200</v>
      </c>
      <c r="G442" s="51">
        <v>0.54</v>
      </c>
      <c r="H442" s="51">
        <v>0.15</v>
      </c>
      <c r="I442" s="51">
        <v>19.440000000000001</v>
      </c>
      <c r="J442" s="51">
        <v>81.3</v>
      </c>
      <c r="K442" s="52" t="s">
        <v>137</v>
      </c>
      <c r="L442" s="51">
        <v>7.86</v>
      </c>
    </row>
    <row r="443" spans="1:12" ht="15" x14ac:dyDescent="0.25">
      <c r="A443" s="25"/>
      <c r="B443" s="16"/>
      <c r="C443" s="11"/>
      <c r="D443" s="7" t="s">
        <v>31</v>
      </c>
      <c r="E443" s="50" t="s">
        <v>61</v>
      </c>
      <c r="F443" s="51">
        <v>25</v>
      </c>
      <c r="G443" s="51">
        <v>1.9</v>
      </c>
      <c r="H443" s="51">
        <v>0.2</v>
      </c>
      <c r="I443" s="51">
        <v>12.3</v>
      </c>
      <c r="J443" s="51">
        <v>58.6</v>
      </c>
      <c r="K443" s="52" t="s">
        <v>48</v>
      </c>
      <c r="L443" s="51">
        <v>1.46</v>
      </c>
    </row>
    <row r="444" spans="1:12" ht="15" x14ac:dyDescent="0.25">
      <c r="A444" s="25"/>
      <c r="B444" s="16"/>
      <c r="C444" s="11"/>
      <c r="D444" s="7" t="s">
        <v>32</v>
      </c>
      <c r="E444" s="50" t="s">
        <v>62</v>
      </c>
      <c r="F444" s="51">
        <v>30</v>
      </c>
      <c r="G444" s="51">
        <v>1.98</v>
      </c>
      <c r="H444" s="51">
        <v>0.36</v>
      </c>
      <c r="I444" s="51">
        <v>11.88</v>
      </c>
      <c r="J444" s="51">
        <v>58.7</v>
      </c>
      <c r="K444" s="52" t="s">
        <v>48</v>
      </c>
      <c r="L444" s="51">
        <v>1.73</v>
      </c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38</v>
      </c>
      <c r="E447" s="9"/>
      <c r="F447" s="21">
        <f>SUM(F438:F446)</f>
        <v>745</v>
      </c>
      <c r="G447" s="21">
        <f t="shared" ref="G447" si="328">SUM(G438:G446)</f>
        <v>29.289999999999996</v>
      </c>
      <c r="H447" s="21">
        <f t="shared" ref="H447" si="329">SUM(H438:H446)</f>
        <v>19.719999999999995</v>
      </c>
      <c r="I447" s="21">
        <f t="shared" ref="I447" si="330">SUM(I438:I446)</f>
        <v>95.83</v>
      </c>
      <c r="J447" s="21">
        <f t="shared" ref="J447" si="331">SUM(J438:J446)</f>
        <v>677.9</v>
      </c>
      <c r="K447" s="27"/>
      <c r="L447" s="21">
        <f t="shared" ref="L447" ca="1" si="332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33</v>
      </c>
      <c r="D448" s="12" t="s">
        <v>34</v>
      </c>
      <c r="E448" s="50" t="s">
        <v>173</v>
      </c>
      <c r="F448" s="51">
        <v>80</v>
      </c>
      <c r="G448" s="51">
        <v>7.1</v>
      </c>
      <c r="H448" s="51">
        <v>10.4</v>
      </c>
      <c r="I448" s="51">
        <v>74.3</v>
      </c>
      <c r="J448" s="51">
        <v>151.4</v>
      </c>
      <c r="K448" s="52" t="s">
        <v>189</v>
      </c>
      <c r="L448" s="51">
        <v>9.1999999999999993</v>
      </c>
    </row>
    <row r="449" spans="1:12" ht="15" x14ac:dyDescent="0.25">
      <c r="A449" s="25"/>
      <c r="B449" s="16"/>
      <c r="C449" s="11"/>
      <c r="D449" s="12" t="s">
        <v>30</v>
      </c>
      <c r="E449" s="50" t="s">
        <v>105</v>
      </c>
      <c r="F449" s="51">
        <v>200</v>
      </c>
      <c r="G449" s="51">
        <v>5</v>
      </c>
      <c r="H449" s="51">
        <v>2.5</v>
      </c>
      <c r="I449" s="51">
        <v>11.2</v>
      </c>
      <c r="J449" s="51">
        <v>114.6</v>
      </c>
      <c r="K449" s="52" t="s">
        <v>48</v>
      </c>
      <c r="L449" s="51">
        <v>17.8</v>
      </c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38</v>
      </c>
      <c r="E452" s="9"/>
      <c r="F452" s="21">
        <f>SUM(F448:F451)</f>
        <v>280</v>
      </c>
      <c r="G452" s="21">
        <f t="shared" ref="G452" si="333">SUM(G448:G451)</f>
        <v>12.1</v>
      </c>
      <c r="H452" s="21">
        <f t="shared" ref="H452" si="334">SUM(H448:H451)</f>
        <v>12.9</v>
      </c>
      <c r="I452" s="21">
        <f t="shared" ref="I452" si="335">SUM(I448:I451)</f>
        <v>85.5</v>
      </c>
      <c r="J452" s="21">
        <f t="shared" ref="J452" si="336">SUM(J448:J451)</f>
        <v>266</v>
      </c>
      <c r="K452" s="27"/>
      <c r="L452" s="21">
        <f t="shared" ref="L452" ca="1" si="337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35</v>
      </c>
      <c r="D453" s="7" t="s">
        <v>20</v>
      </c>
      <c r="E453" s="50" t="s">
        <v>174</v>
      </c>
      <c r="F453" s="51">
        <v>200</v>
      </c>
      <c r="G453" s="51">
        <v>6.4</v>
      </c>
      <c r="H453" s="51">
        <v>7</v>
      </c>
      <c r="I453" s="51">
        <v>22.2</v>
      </c>
      <c r="J453" s="51">
        <v>187</v>
      </c>
      <c r="K453" s="52" t="s">
        <v>190</v>
      </c>
      <c r="L453" s="51">
        <v>4.25</v>
      </c>
    </row>
    <row r="454" spans="1:12" ht="15" x14ac:dyDescent="0.25">
      <c r="A454" s="25"/>
      <c r="B454" s="16"/>
      <c r="C454" s="11"/>
      <c r="D454" s="7" t="s">
        <v>29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30</v>
      </c>
      <c r="E455" s="50" t="s">
        <v>50</v>
      </c>
      <c r="F455" s="51">
        <v>200</v>
      </c>
      <c r="G455" s="51">
        <v>0.8</v>
      </c>
      <c r="H455" s="51">
        <v>0.16</v>
      </c>
      <c r="I455" s="51">
        <v>16.16</v>
      </c>
      <c r="J455" s="51">
        <v>69.3</v>
      </c>
      <c r="K455" s="52" t="s">
        <v>48</v>
      </c>
      <c r="L455" s="51">
        <v>19.8</v>
      </c>
    </row>
    <row r="456" spans="1:12" ht="15" x14ac:dyDescent="0.25">
      <c r="A456" s="25"/>
      <c r="B456" s="16"/>
      <c r="C456" s="11"/>
      <c r="D456" s="7" t="s">
        <v>22</v>
      </c>
      <c r="E456" s="50" t="s">
        <v>61</v>
      </c>
      <c r="F456" s="51">
        <v>20</v>
      </c>
      <c r="G456" s="51">
        <v>1.52</v>
      </c>
      <c r="H456" s="51">
        <v>0.16</v>
      </c>
      <c r="I456" s="51">
        <v>9.84</v>
      </c>
      <c r="J456" s="51">
        <v>46.9</v>
      </c>
      <c r="K456" s="52" t="s">
        <v>48</v>
      </c>
      <c r="L456" s="51">
        <v>1.39</v>
      </c>
    </row>
    <row r="457" spans="1:12" ht="15" x14ac:dyDescent="0.25">
      <c r="A457" s="25"/>
      <c r="B457" s="16"/>
      <c r="C457" s="11"/>
      <c r="D457" s="6" t="s">
        <v>217</v>
      </c>
      <c r="E457" s="50" t="s">
        <v>211</v>
      </c>
      <c r="F457" s="51">
        <v>30</v>
      </c>
      <c r="G457" s="51">
        <v>0.15</v>
      </c>
      <c r="H457" s="51">
        <v>0</v>
      </c>
      <c r="I457" s="51">
        <v>21.57</v>
      </c>
      <c r="J457" s="51">
        <v>86.9</v>
      </c>
      <c r="K457" s="52" t="s">
        <v>48</v>
      </c>
      <c r="L457" s="51">
        <v>2.7</v>
      </c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38</v>
      </c>
      <c r="E459" s="9"/>
      <c r="F459" s="21">
        <f>SUM(F453:F458)</f>
        <v>450</v>
      </c>
      <c r="G459" s="21">
        <f t="shared" ref="G459" si="338">SUM(G453:G458)</f>
        <v>8.870000000000001</v>
      </c>
      <c r="H459" s="21">
        <f t="shared" ref="H459" si="339">SUM(H453:H458)</f>
        <v>7.32</v>
      </c>
      <c r="I459" s="21">
        <f t="shared" ref="I459" si="340">SUM(I453:I458)</f>
        <v>69.77000000000001</v>
      </c>
      <c r="J459" s="21">
        <f t="shared" ref="J459" si="341">SUM(J453:J458)</f>
        <v>390.1</v>
      </c>
      <c r="K459" s="27"/>
      <c r="L459" s="21">
        <f t="shared" ref="L459" ca="1" si="342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36</v>
      </c>
      <c r="D460" s="12" t="s">
        <v>37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34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30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23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38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 x14ac:dyDescent="0.2">
      <c r="A467" s="31">
        <f>A426</f>
        <v>2</v>
      </c>
      <c r="B467" s="32">
        <f>B426</f>
        <v>4</v>
      </c>
      <c r="C467" s="58" t="s">
        <v>4</v>
      </c>
      <c r="D467" s="59"/>
      <c r="E467" s="33"/>
      <c r="F467" s="34">
        <f>F433+F437+F447+F452+F459+F466</f>
        <v>2025</v>
      </c>
      <c r="G467" s="34">
        <f t="shared" ref="G467" si="348">G433+G437+G447+G452+G459+G466</f>
        <v>67.589999999999989</v>
      </c>
      <c r="H467" s="34">
        <f t="shared" ref="H467" si="349">H433+H437+H447+H452+H459+H466</f>
        <v>57.309999999999995</v>
      </c>
      <c r="I467" s="34">
        <f t="shared" ref="I467" si="350">I433+I437+I447+I452+I459+I466</f>
        <v>343.74</v>
      </c>
      <c r="J467" s="34">
        <f t="shared" ref="J467" si="351">J433+J437+J447+J452+J459+J466</f>
        <v>1930.2999999999997</v>
      </c>
      <c r="K467" s="35"/>
      <c r="L467" s="34">
        <f t="shared" ref="L467" ca="1" si="352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19</v>
      </c>
      <c r="D468" s="5" t="s">
        <v>20</v>
      </c>
      <c r="E468" s="47" t="s">
        <v>175</v>
      </c>
      <c r="F468" s="48">
        <v>200</v>
      </c>
      <c r="G468" s="48">
        <v>7.25</v>
      </c>
      <c r="H468" s="48">
        <v>9.31</v>
      </c>
      <c r="I468" s="48">
        <v>34.06</v>
      </c>
      <c r="J468" s="48">
        <v>249.1</v>
      </c>
      <c r="K468" s="49" t="s">
        <v>176</v>
      </c>
      <c r="L468" s="48">
        <v>17.940000000000001</v>
      </c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7" t="s">
        <v>21</v>
      </c>
      <c r="E470" s="50" t="s">
        <v>177</v>
      </c>
      <c r="F470" s="51">
        <v>200</v>
      </c>
      <c r="G470" s="51">
        <v>0.25</v>
      </c>
      <c r="H470" s="51">
        <v>0.05</v>
      </c>
      <c r="I470" s="51">
        <v>6.61</v>
      </c>
      <c r="J470" s="51">
        <v>27.9</v>
      </c>
      <c r="K470" s="52" t="s">
        <v>93</v>
      </c>
      <c r="L470" s="51">
        <v>3.37</v>
      </c>
    </row>
    <row r="471" spans="1:12" ht="15" x14ac:dyDescent="0.25">
      <c r="A471" s="25"/>
      <c r="B471" s="16"/>
      <c r="C471" s="11"/>
      <c r="D471" s="7" t="s">
        <v>22</v>
      </c>
      <c r="E471" s="50" t="s">
        <v>110</v>
      </c>
      <c r="F471" s="51">
        <v>35</v>
      </c>
      <c r="G471" s="51">
        <v>2.3199999999999998</v>
      </c>
      <c r="H471" s="51">
        <v>3.86</v>
      </c>
      <c r="I471" s="51">
        <v>14.83</v>
      </c>
      <c r="J471" s="51">
        <v>103.3</v>
      </c>
      <c r="K471" s="52" t="s">
        <v>154</v>
      </c>
      <c r="L471" s="51">
        <v>5.87</v>
      </c>
    </row>
    <row r="472" spans="1:12" ht="15" x14ac:dyDescent="0.25">
      <c r="A472" s="25"/>
      <c r="B472" s="16"/>
      <c r="C472" s="11"/>
      <c r="D472" s="7" t="s">
        <v>23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 t="s">
        <v>22</v>
      </c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 t="s">
        <v>77</v>
      </c>
      <c r="F474" s="51">
        <v>15</v>
      </c>
      <c r="G474" s="51">
        <v>3.48</v>
      </c>
      <c r="H474" s="51">
        <v>4.42</v>
      </c>
      <c r="I474" s="51">
        <v>0</v>
      </c>
      <c r="J474" s="51">
        <v>53.7</v>
      </c>
      <c r="K474" s="52" t="s">
        <v>78</v>
      </c>
      <c r="L474" s="51">
        <v>8.94</v>
      </c>
    </row>
    <row r="475" spans="1:12" ht="15" x14ac:dyDescent="0.25">
      <c r="A475" s="26"/>
      <c r="B475" s="18"/>
      <c r="C475" s="8"/>
      <c r="D475" s="19" t="s">
        <v>38</v>
      </c>
      <c r="E475" s="9"/>
      <c r="F475" s="21">
        <f>SUM(F468:F474)</f>
        <v>450</v>
      </c>
      <c r="G475" s="21">
        <f t="shared" ref="G475" si="353">SUM(G468:G474)</f>
        <v>13.3</v>
      </c>
      <c r="H475" s="21">
        <f t="shared" ref="H475" si="354">SUM(H468:H474)</f>
        <v>17.64</v>
      </c>
      <c r="I475" s="21">
        <f t="shared" ref="I475" si="355">SUM(I468:I474)</f>
        <v>55.5</v>
      </c>
      <c r="J475" s="21">
        <f t="shared" ref="J475" si="356">SUM(J468:J474)</f>
        <v>434</v>
      </c>
      <c r="K475" s="27"/>
      <c r="L475" s="21">
        <f t="shared" ref="L475:L517" si="357">SUM(L468:L474)</f>
        <v>36.120000000000005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24</v>
      </c>
      <c r="D476" s="12" t="s">
        <v>23</v>
      </c>
      <c r="E476" s="50" t="s">
        <v>219</v>
      </c>
      <c r="F476" s="51">
        <v>100</v>
      </c>
      <c r="G476" s="51">
        <v>0.3</v>
      </c>
      <c r="H476" s="51">
        <v>0</v>
      </c>
      <c r="I476" s="51">
        <v>16.5</v>
      </c>
      <c r="J476" s="51">
        <v>67.2</v>
      </c>
      <c r="K476" s="52" t="s">
        <v>48</v>
      </c>
      <c r="L476" s="51">
        <v>9.9</v>
      </c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38</v>
      </c>
      <c r="E479" s="9"/>
      <c r="F479" s="21">
        <f>SUM(F476:F478)</f>
        <v>100</v>
      </c>
      <c r="G479" s="21">
        <f t="shared" ref="G479" si="358">SUM(G476:G478)</f>
        <v>0.3</v>
      </c>
      <c r="H479" s="21">
        <f t="shared" ref="H479" si="359">SUM(H476:H478)</f>
        <v>0</v>
      </c>
      <c r="I479" s="21">
        <f t="shared" ref="I479" si="360">SUM(I476:I478)</f>
        <v>16.5</v>
      </c>
      <c r="J479" s="21">
        <f t="shared" ref="J479" si="361">SUM(J476:J478)</f>
        <v>67.2</v>
      </c>
      <c r="K479" s="27"/>
      <c r="L479" s="21">
        <f t="shared" ref="L479" ca="1" si="362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25</v>
      </c>
      <c r="D480" s="7" t="s">
        <v>26</v>
      </c>
      <c r="E480" s="50" t="s">
        <v>178</v>
      </c>
      <c r="F480" s="51">
        <v>60</v>
      </c>
      <c r="G480" s="51">
        <v>1.24</v>
      </c>
      <c r="H480" s="51">
        <v>0.21</v>
      </c>
      <c r="I480" s="51">
        <v>6.12</v>
      </c>
      <c r="J480" s="51">
        <v>31.3</v>
      </c>
      <c r="K480" s="52" t="s">
        <v>179</v>
      </c>
      <c r="L480" s="51">
        <v>9.6999999999999993</v>
      </c>
    </row>
    <row r="481" spans="1:12" ht="15" x14ac:dyDescent="0.25">
      <c r="A481" s="25"/>
      <c r="B481" s="16"/>
      <c r="C481" s="11"/>
      <c r="D481" s="7" t="s">
        <v>27</v>
      </c>
      <c r="E481" s="50" t="s">
        <v>180</v>
      </c>
      <c r="F481" s="51">
        <v>200</v>
      </c>
      <c r="G481" s="51">
        <v>4.75</v>
      </c>
      <c r="H481" s="51">
        <v>5.78</v>
      </c>
      <c r="I481" s="51">
        <v>13.64</v>
      </c>
      <c r="J481" s="51">
        <v>125.5</v>
      </c>
      <c r="K481" s="52" t="s">
        <v>181</v>
      </c>
      <c r="L481" s="51">
        <v>5.3</v>
      </c>
    </row>
    <row r="482" spans="1:12" ht="15" x14ac:dyDescent="0.25">
      <c r="A482" s="25"/>
      <c r="B482" s="16"/>
      <c r="C482" s="11"/>
      <c r="D482" s="7" t="s">
        <v>28</v>
      </c>
      <c r="E482" s="50" t="s">
        <v>182</v>
      </c>
      <c r="F482" s="51">
        <v>80</v>
      </c>
      <c r="G482" s="51">
        <v>12</v>
      </c>
      <c r="H482" s="51">
        <v>12.42</v>
      </c>
      <c r="I482" s="51">
        <v>1.92</v>
      </c>
      <c r="J482" s="51">
        <v>167.5</v>
      </c>
      <c r="K482" s="52" t="s">
        <v>183</v>
      </c>
      <c r="L482" s="51">
        <v>54.5</v>
      </c>
    </row>
    <row r="483" spans="1:12" ht="15" x14ac:dyDescent="0.25">
      <c r="A483" s="25"/>
      <c r="B483" s="16"/>
      <c r="C483" s="11"/>
      <c r="D483" s="7" t="s">
        <v>29</v>
      </c>
      <c r="E483" s="50" t="s">
        <v>134</v>
      </c>
      <c r="F483" s="51">
        <v>150</v>
      </c>
      <c r="G483" s="51">
        <v>3.6</v>
      </c>
      <c r="H483" s="51">
        <v>4.82</v>
      </c>
      <c r="I483" s="51">
        <v>36.44</v>
      </c>
      <c r="J483" s="51">
        <v>203.5</v>
      </c>
      <c r="K483" s="52" t="s">
        <v>135</v>
      </c>
      <c r="L483" s="51">
        <v>8.4</v>
      </c>
    </row>
    <row r="484" spans="1:12" ht="15" x14ac:dyDescent="0.25">
      <c r="A484" s="25"/>
      <c r="B484" s="16"/>
      <c r="C484" s="11"/>
      <c r="D484" s="7" t="s">
        <v>30</v>
      </c>
      <c r="E484" s="50" t="s">
        <v>119</v>
      </c>
      <c r="F484" s="51">
        <v>200</v>
      </c>
      <c r="G484" s="51">
        <v>0.98</v>
      </c>
      <c r="H484" s="51">
        <v>0.05</v>
      </c>
      <c r="I484" s="51">
        <v>15.64</v>
      </c>
      <c r="J484" s="51">
        <v>7.86</v>
      </c>
      <c r="K484" s="52" t="s">
        <v>120</v>
      </c>
      <c r="L484" s="51">
        <v>7.42</v>
      </c>
    </row>
    <row r="485" spans="1:12" ht="15" x14ac:dyDescent="0.25">
      <c r="A485" s="25"/>
      <c r="B485" s="16"/>
      <c r="C485" s="11"/>
      <c r="D485" s="7" t="s">
        <v>31</v>
      </c>
      <c r="E485" s="50" t="s">
        <v>84</v>
      </c>
      <c r="F485" s="51">
        <v>25</v>
      </c>
      <c r="G485" s="51">
        <v>1.9</v>
      </c>
      <c r="H485" s="51">
        <v>0.2</v>
      </c>
      <c r="I485" s="51">
        <v>12.3</v>
      </c>
      <c r="J485" s="51">
        <v>58.6</v>
      </c>
      <c r="K485" s="52" t="s">
        <v>48</v>
      </c>
      <c r="L485" s="51">
        <v>1.46</v>
      </c>
    </row>
    <row r="486" spans="1:12" ht="15" x14ac:dyDescent="0.25">
      <c r="A486" s="25"/>
      <c r="B486" s="16"/>
      <c r="C486" s="11"/>
      <c r="D486" s="7" t="s">
        <v>32</v>
      </c>
      <c r="E486" s="50" t="s">
        <v>62</v>
      </c>
      <c r="F486" s="51">
        <v>30</v>
      </c>
      <c r="G486" s="51">
        <v>1.98</v>
      </c>
      <c r="H486" s="51">
        <v>0.36</v>
      </c>
      <c r="I486" s="51">
        <v>11.88</v>
      </c>
      <c r="J486" s="51">
        <v>58.7</v>
      </c>
      <c r="K486" s="52" t="s">
        <v>48</v>
      </c>
      <c r="L486" s="51">
        <v>1.73</v>
      </c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38</v>
      </c>
      <c r="E489" s="9"/>
      <c r="F489" s="21">
        <f>SUM(F480:F488)</f>
        <v>745</v>
      </c>
      <c r="G489" s="21">
        <f t="shared" ref="G489" si="363">SUM(G480:G488)</f>
        <v>26.450000000000003</v>
      </c>
      <c r="H489" s="21">
        <f t="shared" ref="H489" si="364">SUM(H480:H488)</f>
        <v>23.84</v>
      </c>
      <c r="I489" s="21">
        <f t="shared" ref="I489" si="365">SUM(I480:I488)</f>
        <v>97.939999999999984</v>
      </c>
      <c r="J489" s="21">
        <f t="shared" ref="J489" si="366">SUM(J480:J488)</f>
        <v>652.96</v>
      </c>
      <c r="K489" s="27"/>
      <c r="L489" s="21">
        <f t="shared" ref="L489" ca="1" si="367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33</v>
      </c>
      <c r="D490" s="12" t="s">
        <v>34</v>
      </c>
      <c r="E490" s="50" t="s">
        <v>184</v>
      </c>
      <c r="F490" s="51">
        <v>50</v>
      </c>
      <c r="G490" s="51">
        <v>3.4</v>
      </c>
      <c r="H490" s="51">
        <v>2</v>
      </c>
      <c r="I490" s="51">
        <v>28.6</v>
      </c>
      <c r="J490" s="51">
        <v>70</v>
      </c>
      <c r="K490" s="52" t="s">
        <v>48</v>
      </c>
      <c r="L490" s="51">
        <v>3.9</v>
      </c>
    </row>
    <row r="491" spans="1:12" ht="15" x14ac:dyDescent="0.25">
      <c r="A491" s="25"/>
      <c r="B491" s="16"/>
      <c r="C491" s="11"/>
      <c r="D491" s="12" t="s">
        <v>30</v>
      </c>
      <c r="E491" s="50" t="s">
        <v>64</v>
      </c>
      <c r="F491" s="51">
        <v>200</v>
      </c>
      <c r="G491" s="51">
        <v>2.4</v>
      </c>
      <c r="H491" s="51">
        <v>3</v>
      </c>
      <c r="I491" s="51">
        <v>4</v>
      </c>
      <c r="J491" s="51">
        <v>90</v>
      </c>
      <c r="K491" s="52" t="s">
        <v>138</v>
      </c>
      <c r="L491" s="51">
        <v>17</v>
      </c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38</v>
      </c>
      <c r="E494" s="9"/>
      <c r="F494" s="21">
        <f>SUM(F490:F493)</f>
        <v>250</v>
      </c>
      <c r="G494" s="21">
        <f t="shared" ref="G494" si="368">SUM(G490:G493)</f>
        <v>5.8</v>
      </c>
      <c r="H494" s="21">
        <f t="shared" ref="H494" si="369">SUM(H490:H493)</f>
        <v>5</v>
      </c>
      <c r="I494" s="21">
        <f t="shared" ref="I494" si="370">SUM(I490:I493)</f>
        <v>32.6</v>
      </c>
      <c r="J494" s="21">
        <f t="shared" ref="J494" si="371">SUM(J490:J493)</f>
        <v>160</v>
      </c>
      <c r="K494" s="27"/>
      <c r="L494" s="21">
        <f t="shared" ref="L494" ca="1" si="372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35</v>
      </c>
      <c r="D495" s="7" t="s">
        <v>20</v>
      </c>
      <c r="E495" s="50" t="s">
        <v>185</v>
      </c>
      <c r="F495" s="51">
        <v>200</v>
      </c>
      <c r="G495" s="51">
        <v>2.7</v>
      </c>
      <c r="H495" s="51">
        <v>7.5</v>
      </c>
      <c r="I495" s="51">
        <v>2.7</v>
      </c>
      <c r="J495" s="51">
        <v>150</v>
      </c>
      <c r="K495" s="52" t="s">
        <v>186</v>
      </c>
      <c r="L495" s="51">
        <v>3.6</v>
      </c>
    </row>
    <row r="496" spans="1:12" ht="15" x14ac:dyDescent="0.25">
      <c r="A496" s="25"/>
      <c r="B496" s="16"/>
      <c r="C496" s="11"/>
      <c r="D496" s="7" t="s">
        <v>29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30</v>
      </c>
      <c r="E497" s="50" t="s">
        <v>220</v>
      </c>
      <c r="F497" s="51">
        <v>200</v>
      </c>
      <c r="G497" s="51">
        <v>0.16</v>
      </c>
      <c r="H497" s="51">
        <v>0</v>
      </c>
      <c r="I497" s="51">
        <v>14.9</v>
      </c>
      <c r="J497" s="51">
        <v>56.87</v>
      </c>
      <c r="K497" s="52" t="s">
        <v>48</v>
      </c>
      <c r="L497" s="51">
        <v>1.58</v>
      </c>
    </row>
    <row r="498" spans="1:12" ht="15" x14ac:dyDescent="0.25">
      <c r="A498" s="25"/>
      <c r="B498" s="16"/>
      <c r="C498" s="11"/>
      <c r="D498" s="7" t="s">
        <v>22</v>
      </c>
      <c r="E498" s="50" t="s">
        <v>61</v>
      </c>
      <c r="F498" s="51">
        <v>20</v>
      </c>
      <c r="G498" s="51">
        <v>1.52</v>
      </c>
      <c r="H498" s="51">
        <v>0.16</v>
      </c>
      <c r="I498" s="51">
        <v>9.84</v>
      </c>
      <c r="J498" s="51">
        <v>46.9</v>
      </c>
      <c r="K498" s="52" t="s">
        <v>48</v>
      </c>
      <c r="L498" s="51">
        <v>1.39</v>
      </c>
    </row>
    <row r="499" spans="1:12" ht="15" x14ac:dyDescent="0.25">
      <c r="A499" s="25"/>
      <c r="B499" s="16"/>
      <c r="C499" s="11"/>
      <c r="D499" s="6" t="s">
        <v>26</v>
      </c>
      <c r="E499" s="50" t="s">
        <v>204</v>
      </c>
      <c r="F499" s="51">
        <v>60</v>
      </c>
      <c r="G499" s="51">
        <v>2.5</v>
      </c>
      <c r="H499" s="51">
        <v>3.7</v>
      </c>
      <c r="I499" s="51">
        <v>0.78</v>
      </c>
      <c r="J499" s="51">
        <v>68</v>
      </c>
      <c r="K499" s="52" t="s">
        <v>205</v>
      </c>
      <c r="L499" s="51">
        <v>19.2</v>
      </c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38</v>
      </c>
      <c r="E501" s="9"/>
      <c r="F501" s="21">
        <f>SUM(F495:F500)</f>
        <v>480</v>
      </c>
      <c r="G501" s="21">
        <f t="shared" ref="G501" si="373">SUM(G495:G500)</f>
        <v>6.8800000000000008</v>
      </c>
      <c r="H501" s="21">
        <f t="shared" ref="H501" si="374">SUM(H495:H500)</f>
        <v>11.36</v>
      </c>
      <c r="I501" s="21">
        <f t="shared" ref="I501" si="375">SUM(I495:I500)</f>
        <v>28.220000000000002</v>
      </c>
      <c r="J501" s="21">
        <f t="shared" ref="J501" si="376">SUM(J495:J500)</f>
        <v>321.77</v>
      </c>
      <c r="K501" s="27"/>
      <c r="L501" s="21">
        <f t="shared" ref="L501" ca="1" si="377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36</v>
      </c>
      <c r="D502" s="12" t="s">
        <v>37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34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30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23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38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58" t="s">
        <v>4</v>
      </c>
      <c r="D509" s="59"/>
      <c r="E509" s="33"/>
      <c r="F509" s="34">
        <f>F475+F479+F489+F494+F501+F508</f>
        <v>2025</v>
      </c>
      <c r="G509" s="34">
        <f t="shared" ref="G509" si="383">G475+G479+G489+G494+G501+G508</f>
        <v>52.730000000000004</v>
      </c>
      <c r="H509" s="34">
        <f t="shared" ref="H509" si="384">H475+H479+H489+H494+H501+H508</f>
        <v>57.84</v>
      </c>
      <c r="I509" s="34">
        <f t="shared" ref="I509" si="385">I475+I479+I489+I494+I501+I508</f>
        <v>230.76</v>
      </c>
      <c r="J509" s="34">
        <f t="shared" ref="J509" si="386">J475+J479+J489+J494+J501+J508</f>
        <v>1635.93</v>
      </c>
      <c r="K509" s="35"/>
      <c r="L509" s="34">
        <f t="shared" ref="L509" ca="1" si="387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19</v>
      </c>
      <c r="D510" s="5" t="s">
        <v>20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21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22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23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38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24</v>
      </c>
      <c r="D518" s="12" t="s">
        <v>23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38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25</v>
      </c>
      <c r="D522" s="7" t="s">
        <v>26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27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28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 t="s">
        <v>29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30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31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32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38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33</v>
      </c>
      <c r="D532" s="12" t="s">
        <v>34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30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38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35</v>
      </c>
      <c r="D537" s="7" t="s">
        <v>20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29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30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22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38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36</v>
      </c>
      <c r="D544" s="12" t="s">
        <v>37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34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30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23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38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58" t="s">
        <v>4</v>
      </c>
      <c r="D551" s="59"/>
      <c r="E551" s="33"/>
      <c r="F551" s="34">
        <f>F517+F521+F531+F536+F543+F550</f>
        <v>0</v>
      </c>
      <c r="G551" s="34">
        <f t="shared" ref="G551" si="417">G517+G521+G531+G536+G543+G550</f>
        <v>0</v>
      </c>
      <c r="H551" s="34">
        <f t="shared" ref="H551" si="418">H517+H521+H531+H536+H543+H550</f>
        <v>0</v>
      </c>
      <c r="I551" s="34">
        <f t="shared" ref="I551" si="419">I517+I521+I531+I536+I543+I550</f>
        <v>0</v>
      </c>
      <c r="J551" s="34">
        <f t="shared" ref="J551" si="420">J517+J521+J531+J536+J543+J550</f>
        <v>0</v>
      </c>
      <c r="K551" s="35"/>
      <c r="L551" s="34">
        <f t="shared" ref="L551" ca="1" si="421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19</v>
      </c>
      <c r="D552" s="5" t="s">
        <v>20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21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22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23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38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24</v>
      </c>
      <c r="D560" s="12" t="s">
        <v>23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38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25</v>
      </c>
      <c r="D564" s="7" t="s">
        <v>26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27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28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29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30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31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32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38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33</v>
      </c>
      <c r="D574" s="12" t="s">
        <v>34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30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38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35</v>
      </c>
      <c r="D579" s="7" t="s">
        <v>20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29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30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22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38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36</v>
      </c>
      <c r="D586" s="12" t="s">
        <v>37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34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30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23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38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63" t="s">
        <v>4</v>
      </c>
      <c r="D593" s="64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65" t="s">
        <v>5</v>
      </c>
      <c r="D594" s="65"/>
      <c r="E594" s="65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1972.5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70.323000000000008</v>
      </c>
      <c r="H594" s="42">
        <f t="shared" si="456"/>
        <v>58.874000000000002</v>
      </c>
      <c r="I594" s="42">
        <f t="shared" si="456"/>
        <v>254.05200000000005</v>
      </c>
      <c r="J594" s="42">
        <f t="shared" si="456"/>
        <v>1783.7040000000002</v>
      </c>
      <c r="K594" s="42"/>
      <c r="L594" s="42" t="e">
        <f t="shared" ca="1" si="456"/>
        <v>#DIV/0!</v>
      </c>
    </row>
  </sheetData>
  <sheetProtection sheet="1" objects="1" scenarios="1"/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31496062992125984" right="0.31496062992125984" top="0.15748031496062992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S023</cp:lastModifiedBy>
  <cp:lastPrinted>2024-02-06T06:51:44Z</cp:lastPrinted>
  <dcterms:created xsi:type="dcterms:W3CDTF">2022-05-16T14:23:56Z</dcterms:created>
  <dcterms:modified xsi:type="dcterms:W3CDTF">2024-11-19T08:19:40Z</dcterms:modified>
</cp:coreProperties>
</file>